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10365"/>
  </bookViews>
  <sheets>
    <sheet name="General Election 2015 results" sheetId="3" r:id="rId1"/>
    <sheet name="Notes" sheetId="2" r:id="rId2"/>
  </sheets>
  <definedNames>
    <definedName name="_xlnm._FilterDatabase" localSheetId="0" hidden="1">'General Election 2015 results'!$A$1:$AO$651</definedName>
  </definedNames>
  <calcPr calcId="145621"/>
</workbook>
</file>

<file path=xl/calcChain.xml><?xml version="1.0" encoding="utf-8"?>
<calcChain xmlns="http://schemas.openxmlformats.org/spreadsheetml/2006/main">
  <c r="T651" i="3" l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2" i="3"/>
  <c r="M554" i="3" l="1"/>
  <c r="M401" i="3"/>
  <c r="M318" i="3"/>
  <c r="M191" i="3"/>
  <c r="M38" i="3"/>
  <c r="M512" i="3"/>
  <c r="M197" i="3"/>
  <c r="M621" i="3"/>
  <c r="M393" i="3"/>
  <c r="M227" i="3"/>
  <c r="M39" i="3"/>
  <c r="M37" i="3"/>
  <c r="M588" i="3"/>
  <c r="M507" i="3"/>
  <c r="M396" i="3"/>
  <c r="M366" i="3"/>
  <c r="M232" i="3"/>
  <c r="M116" i="3"/>
  <c r="M3" i="3"/>
  <c r="M597" i="3"/>
  <c r="M592" i="3"/>
  <c r="M583" i="3"/>
  <c r="M578" i="3"/>
  <c r="M439" i="3"/>
  <c r="M427" i="3"/>
  <c r="M334" i="3"/>
  <c r="M332" i="3"/>
  <c r="M333" i="3"/>
  <c r="M302" i="3"/>
  <c r="M301" i="3"/>
  <c r="M292" i="3"/>
  <c r="M287" i="3"/>
  <c r="M258" i="3"/>
  <c r="M257" i="3"/>
  <c r="M189" i="3"/>
  <c r="M108" i="3"/>
  <c r="M99" i="3"/>
  <c r="M43" i="3"/>
  <c r="M650" i="3"/>
  <c r="M648" i="3"/>
  <c r="M647" i="3"/>
  <c r="M646" i="3"/>
  <c r="M645" i="3"/>
  <c r="M644" i="3"/>
  <c r="M643" i="3"/>
  <c r="M641" i="3"/>
  <c r="M640" i="3"/>
  <c r="M639" i="3"/>
  <c r="M638" i="3"/>
  <c r="M637" i="3"/>
  <c r="M636" i="3"/>
  <c r="M633" i="3"/>
  <c r="M631" i="3"/>
  <c r="M630" i="3"/>
  <c r="M629" i="3"/>
  <c r="M626" i="3"/>
  <c r="M625" i="3"/>
  <c r="M624" i="3"/>
  <c r="M623" i="3"/>
  <c r="M619" i="3"/>
  <c r="M618" i="3"/>
  <c r="M616" i="3"/>
  <c r="M614" i="3"/>
  <c r="M611" i="3"/>
  <c r="M610" i="3"/>
  <c r="M608" i="3"/>
  <c r="M606" i="3"/>
  <c r="M603" i="3"/>
  <c r="M602" i="3"/>
  <c r="M601" i="3"/>
  <c r="M600" i="3"/>
  <c r="M598" i="3"/>
  <c r="M596" i="3"/>
  <c r="M595" i="3"/>
  <c r="M594" i="3"/>
  <c r="M593" i="3"/>
  <c r="M591" i="3"/>
  <c r="M590" i="3"/>
  <c r="M589" i="3"/>
  <c r="M587" i="3"/>
  <c r="M585" i="3"/>
  <c r="M580" i="3"/>
  <c r="M579" i="3"/>
  <c r="M575" i="3"/>
  <c r="M574" i="3"/>
  <c r="M573" i="3"/>
  <c r="M572" i="3"/>
  <c r="M571" i="3"/>
  <c r="M569" i="3"/>
  <c r="M568" i="3"/>
  <c r="M567" i="3"/>
  <c r="M566" i="3"/>
  <c r="M565" i="3"/>
  <c r="M563" i="3"/>
  <c r="M560" i="3"/>
  <c r="M559" i="3"/>
  <c r="M558" i="3"/>
  <c r="M557" i="3"/>
  <c r="M553" i="3"/>
  <c r="M552" i="3"/>
  <c r="M551" i="3"/>
  <c r="M550" i="3"/>
  <c r="M548" i="3"/>
  <c r="M547" i="3"/>
  <c r="M546" i="3"/>
  <c r="M540" i="3"/>
  <c r="M539" i="3"/>
  <c r="M538" i="3"/>
  <c r="M544" i="3"/>
  <c r="M537" i="3"/>
  <c r="M543" i="3"/>
  <c r="M542" i="3"/>
  <c r="M541" i="3"/>
  <c r="M527" i="3"/>
  <c r="M526" i="3"/>
  <c r="M525" i="3"/>
  <c r="M523" i="3"/>
  <c r="M522" i="3"/>
  <c r="M521" i="3"/>
  <c r="M519" i="3"/>
  <c r="M518" i="3"/>
  <c r="M517" i="3"/>
  <c r="M516" i="3"/>
  <c r="M533" i="3"/>
  <c r="M514" i="3"/>
  <c r="M511" i="3"/>
  <c r="M510" i="3"/>
  <c r="M532" i="3"/>
  <c r="M531" i="3"/>
  <c r="M506" i="3"/>
  <c r="M505" i="3"/>
  <c r="M504" i="3"/>
  <c r="M503" i="3"/>
  <c r="M502" i="3"/>
  <c r="M500" i="3"/>
  <c r="M499" i="3"/>
  <c r="M498" i="3"/>
  <c r="M491" i="3"/>
  <c r="M490" i="3"/>
  <c r="M489" i="3"/>
  <c r="M488" i="3"/>
  <c r="M487" i="3"/>
  <c r="M486" i="3"/>
  <c r="M485" i="3"/>
  <c r="M481" i="3"/>
  <c r="M480" i="3"/>
  <c r="M479" i="3"/>
  <c r="M478" i="3"/>
  <c r="M475" i="3"/>
  <c r="M471" i="3"/>
  <c r="M466" i="3"/>
  <c r="M465" i="3"/>
  <c r="M463" i="3"/>
  <c r="M462" i="3"/>
  <c r="M461" i="3"/>
  <c r="M457" i="3"/>
  <c r="M456" i="3"/>
  <c r="M455" i="3"/>
  <c r="M453" i="3"/>
  <c r="M452" i="3"/>
  <c r="M450" i="3"/>
  <c r="M449" i="3"/>
  <c r="M448" i="3"/>
  <c r="M447" i="3"/>
  <c r="M445" i="3"/>
  <c r="M444" i="3"/>
  <c r="M443" i="3"/>
  <c r="M435" i="3"/>
  <c r="M434" i="3"/>
  <c r="M433" i="3"/>
  <c r="M431" i="3"/>
  <c r="M430" i="3"/>
  <c r="M429" i="3"/>
  <c r="M428" i="3"/>
  <c r="M426" i="3"/>
  <c r="M423" i="3"/>
  <c r="M422" i="3"/>
  <c r="M421" i="3"/>
  <c r="M419" i="3"/>
  <c r="M417" i="3"/>
  <c r="M416" i="3"/>
  <c r="M414" i="3"/>
  <c r="M413" i="3"/>
  <c r="M412" i="3"/>
  <c r="M411" i="3"/>
  <c r="M409" i="3"/>
  <c r="M408" i="3"/>
  <c r="M405" i="3"/>
  <c r="M403" i="3"/>
  <c r="M402" i="3"/>
  <c r="M399" i="3"/>
  <c r="M398" i="3"/>
  <c r="M425" i="3"/>
  <c r="M424" i="3"/>
  <c r="M394" i="3"/>
  <c r="M392" i="3"/>
  <c r="M391" i="3"/>
  <c r="M389" i="3"/>
  <c r="M388" i="3"/>
  <c r="M387" i="3"/>
  <c r="M390" i="3"/>
  <c r="M386" i="3"/>
  <c r="M385" i="3"/>
  <c r="M382" i="3"/>
  <c r="M379" i="3"/>
  <c r="M378" i="3"/>
  <c r="M376" i="3"/>
  <c r="M375" i="3"/>
  <c r="M374" i="3"/>
  <c r="M373" i="3"/>
  <c r="M372" i="3"/>
  <c r="M371" i="3"/>
  <c r="M365" i="3"/>
  <c r="M363" i="3"/>
  <c r="M369" i="3"/>
  <c r="M362" i="3"/>
  <c r="M361" i="3"/>
  <c r="M359" i="3"/>
  <c r="M357" i="3"/>
  <c r="M354" i="3"/>
  <c r="M351" i="3"/>
  <c r="M349" i="3"/>
  <c r="M348" i="3"/>
  <c r="M347" i="3"/>
  <c r="M344" i="3"/>
  <c r="M343" i="3"/>
  <c r="M340" i="3"/>
  <c r="M336" i="3"/>
  <c r="M335" i="3"/>
  <c r="M331" i="3"/>
  <c r="M330" i="3"/>
  <c r="M329" i="3"/>
  <c r="M328" i="3"/>
  <c r="M327" i="3"/>
  <c r="M326" i="3"/>
  <c r="M325" i="3"/>
  <c r="M323" i="3"/>
  <c r="M322" i="3"/>
  <c r="M321" i="3"/>
  <c r="M320" i="3"/>
  <c r="M315" i="3"/>
  <c r="M309" i="3"/>
  <c r="M307" i="3"/>
  <c r="M306" i="3"/>
  <c r="M300" i="3"/>
  <c r="M297" i="3"/>
  <c r="M296" i="3"/>
  <c r="M295" i="3"/>
  <c r="M294" i="3"/>
  <c r="M293" i="3"/>
  <c r="M286" i="3"/>
  <c r="M285" i="3"/>
  <c r="M283" i="3"/>
  <c r="M282" i="3"/>
  <c r="M281" i="3"/>
  <c r="M278" i="3"/>
  <c r="M277" i="3"/>
  <c r="M276" i="3"/>
  <c r="M274" i="3"/>
  <c r="M272" i="3"/>
  <c r="M271" i="3"/>
  <c r="M269" i="3"/>
  <c r="M268" i="3"/>
  <c r="M267" i="3"/>
  <c r="M266" i="3"/>
  <c r="M265" i="3"/>
  <c r="M262" i="3"/>
  <c r="M261" i="3"/>
  <c r="M260" i="3"/>
  <c r="M259" i="3"/>
  <c r="M255" i="3"/>
  <c r="M254" i="3"/>
  <c r="M253" i="3"/>
  <c r="M252" i="3"/>
  <c r="M250" i="3"/>
  <c r="M247" i="3"/>
  <c r="M238" i="3"/>
  <c r="M237" i="3"/>
  <c r="M235" i="3"/>
  <c r="M234" i="3"/>
  <c r="M233" i="3"/>
  <c r="M231" i="3"/>
  <c r="M229" i="3"/>
  <c r="M228" i="3"/>
  <c r="M226" i="3"/>
  <c r="M222" i="3"/>
  <c r="M221" i="3"/>
  <c r="M220" i="3"/>
  <c r="M219" i="3"/>
  <c r="M218" i="3"/>
  <c r="M216" i="3"/>
  <c r="M215" i="3"/>
  <c r="M214" i="3"/>
  <c r="M213" i="3"/>
  <c r="M212" i="3"/>
  <c r="M211" i="3"/>
  <c r="M205" i="3"/>
  <c r="M202" i="3"/>
  <c r="M201" i="3"/>
  <c r="M204" i="3"/>
  <c r="M194" i="3"/>
  <c r="M192" i="3"/>
  <c r="M203" i="3"/>
  <c r="M188" i="3"/>
  <c r="M179" i="3"/>
  <c r="M178" i="3"/>
  <c r="M177" i="3"/>
  <c r="M174" i="3"/>
  <c r="M173" i="3"/>
  <c r="M170" i="3"/>
  <c r="M171" i="3"/>
  <c r="M169" i="3"/>
  <c r="M168" i="3"/>
  <c r="M167" i="3"/>
  <c r="M166" i="3"/>
  <c r="M165" i="3"/>
  <c r="M164" i="3"/>
  <c r="M162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6" i="3"/>
  <c r="M145" i="3"/>
  <c r="M144" i="3"/>
  <c r="M142" i="3"/>
  <c r="M141" i="3"/>
  <c r="M138" i="3"/>
  <c r="M137" i="3"/>
  <c r="M136" i="3"/>
  <c r="M135" i="3"/>
  <c r="M133" i="3"/>
  <c r="M129" i="3"/>
  <c r="M127" i="3"/>
  <c r="M126" i="3"/>
  <c r="M124" i="3"/>
  <c r="M119" i="3"/>
  <c r="M117" i="3"/>
  <c r="M115" i="3"/>
  <c r="M114" i="3"/>
  <c r="M112" i="3"/>
  <c r="M111" i="3"/>
  <c r="M109" i="3"/>
  <c r="M107" i="3"/>
  <c r="M104" i="3"/>
  <c r="M103" i="3"/>
  <c r="M102" i="3"/>
  <c r="M101" i="3"/>
  <c r="M100" i="3"/>
  <c r="M98" i="3"/>
  <c r="M96" i="3"/>
  <c r="M95" i="3"/>
  <c r="M94" i="3"/>
  <c r="M92" i="3"/>
  <c r="M91" i="3"/>
  <c r="M90" i="3"/>
  <c r="M88" i="3"/>
  <c r="M87" i="3"/>
  <c r="M85" i="3"/>
  <c r="M83" i="3"/>
  <c r="M77" i="3"/>
  <c r="M75" i="3"/>
  <c r="M73" i="3"/>
  <c r="M69" i="3"/>
  <c r="M67" i="3"/>
  <c r="M66" i="3"/>
  <c r="M61" i="3"/>
  <c r="M60" i="3"/>
  <c r="M58" i="3"/>
  <c r="M57" i="3"/>
  <c r="M56" i="3"/>
  <c r="M55" i="3"/>
  <c r="M54" i="3"/>
  <c r="M53" i="3"/>
  <c r="M52" i="3"/>
  <c r="M51" i="3"/>
  <c r="M49" i="3"/>
  <c r="M48" i="3"/>
  <c r="M47" i="3"/>
  <c r="M46" i="3"/>
  <c r="M44" i="3"/>
  <c r="M35" i="3"/>
  <c r="M34" i="3"/>
  <c r="M31" i="3"/>
  <c r="M29" i="3"/>
  <c r="M28" i="3"/>
  <c r="M27" i="3"/>
  <c r="M26" i="3"/>
  <c r="M21" i="3"/>
  <c r="M18" i="3"/>
  <c r="M16" i="3"/>
  <c r="M11" i="3"/>
  <c r="M10" i="3"/>
  <c r="M8" i="3"/>
  <c r="M7" i="3"/>
  <c r="M651" i="3"/>
  <c r="M635" i="3"/>
  <c r="M634" i="3"/>
  <c r="M627" i="3"/>
  <c r="M613" i="3"/>
  <c r="M605" i="3"/>
  <c r="M599" i="3"/>
  <c r="M581" i="3"/>
  <c r="M570" i="3"/>
  <c r="M556" i="3"/>
  <c r="M536" i="3"/>
  <c r="M509" i="3"/>
  <c r="M460" i="3"/>
  <c r="M458" i="3"/>
  <c r="M410" i="3"/>
  <c r="M400" i="3"/>
  <c r="M350" i="3"/>
  <c r="M346" i="3"/>
  <c r="M308" i="3"/>
  <c r="M303" i="3"/>
  <c r="M290" i="3"/>
  <c r="M279" i="3"/>
  <c r="M264" i="3"/>
  <c r="M263" i="3"/>
  <c r="M195" i="3"/>
  <c r="M187" i="3"/>
  <c r="M180" i="3"/>
  <c r="M140" i="3"/>
  <c r="M130" i="3"/>
  <c r="M93" i="3"/>
  <c r="M82" i="3"/>
  <c r="M81" i="3"/>
  <c r="M50" i="3"/>
  <c r="M41" i="3"/>
  <c r="M32" i="3"/>
  <c r="M9" i="3"/>
  <c r="M649" i="3"/>
</calcChain>
</file>

<file path=xl/sharedStrings.xml><?xml version="1.0" encoding="utf-8"?>
<sst xmlns="http://schemas.openxmlformats.org/spreadsheetml/2006/main" count="7437" uniqueCount="2040">
  <si>
    <t>ons_id</t>
  </si>
  <si>
    <t>invalid_votes</t>
  </si>
  <si>
    <t>W07000049</t>
  </si>
  <si>
    <t>Aberavon</t>
  </si>
  <si>
    <t>Wales</t>
  </si>
  <si>
    <t>Lab Hold</t>
  </si>
  <si>
    <t>Lab</t>
  </si>
  <si>
    <t>UKIP</t>
  </si>
  <si>
    <t>W07000058</t>
  </si>
  <si>
    <t>Aberconwy</t>
  </si>
  <si>
    <t>Con Hold</t>
  </si>
  <si>
    <t>Con</t>
  </si>
  <si>
    <t>S14000001</t>
  </si>
  <si>
    <t>Aberdeen North</t>
  </si>
  <si>
    <t>Scotland</t>
  </si>
  <si>
    <t>SNP Gain</t>
  </si>
  <si>
    <t>SNP</t>
  </si>
  <si>
    <t>S14000002</t>
  </si>
  <si>
    <t>Aberdeen South</t>
  </si>
  <si>
    <t>S14000003</t>
  </si>
  <si>
    <t>Airdrie and Shotts</t>
  </si>
  <si>
    <t>E14000530</t>
  </si>
  <si>
    <t>Aldershot</t>
  </si>
  <si>
    <t>South East</t>
  </si>
  <si>
    <t>E14000531</t>
  </si>
  <si>
    <t>Aldridge-Brownhills</t>
  </si>
  <si>
    <t>West Midlands</t>
  </si>
  <si>
    <t>E14000532</t>
  </si>
  <si>
    <t>Altrincham and Sale West</t>
  </si>
  <si>
    <t>North West</t>
  </si>
  <si>
    <t>W07000043</t>
  </si>
  <si>
    <t>Alyn and Deeside</t>
  </si>
  <si>
    <t>E14000533</t>
  </si>
  <si>
    <t>Amber Valley</t>
  </si>
  <si>
    <t>East Midlands</t>
  </si>
  <si>
    <t>S14000004</t>
  </si>
  <si>
    <t>Angus</t>
  </si>
  <si>
    <t>SNP Hold</t>
  </si>
  <si>
    <t>W07000057</t>
  </si>
  <si>
    <t>Arfon</t>
  </si>
  <si>
    <t>PC Hold</t>
  </si>
  <si>
    <t>PC</t>
  </si>
  <si>
    <t>S14000005</t>
  </si>
  <si>
    <t>Argyll and Bute</t>
  </si>
  <si>
    <t>LD</t>
  </si>
  <si>
    <t>E14000534</t>
  </si>
  <si>
    <t>Arundel and South Downs</t>
  </si>
  <si>
    <t>E14000535</t>
  </si>
  <si>
    <t>Ashfield</t>
  </si>
  <si>
    <t>E14000536</t>
  </si>
  <si>
    <t>Ashford</t>
  </si>
  <si>
    <t>E14000537</t>
  </si>
  <si>
    <t>Ashton-Under-Lyne</t>
  </si>
  <si>
    <t>E14000538</t>
  </si>
  <si>
    <t>Aylesbury</t>
  </si>
  <si>
    <t>S14000006</t>
  </si>
  <si>
    <t>Ayr, Carrick and Cumnock</t>
  </si>
  <si>
    <t>E14000539</t>
  </si>
  <si>
    <t>Banbury</t>
  </si>
  <si>
    <t>S14000007</t>
  </si>
  <si>
    <t>Banff and Buchan</t>
  </si>
  <si>
    <t>E14000540</t>
  </si>
  <si>
    <t>Barking</t>
  </si>
  <si>
    <t>London</t>
  </si>
  <si>
    <t>E14000541</t>
  </si>
  <si>
    <t>Barnsley Central</t>
  </si>
  <si>
    <t>Yorkshire and The Humber</t>
  </si>
  <si>
    <t>E14000542</t>
  </si>
  <si>
    <t>Barnsley East</t>
  </si>
  <si>
    <t>E14000543</t>
  </si>
  <si>
    <t>Barrow and Furness</t>
  </si>
  <si>
    <t>E14000544</t>
  </si>
  <si>
    <t>Basildon and Billericay</t>
  </si>
  <si>
    <t>East</t>
  </si>
  <si>
    <t>E14000545</t>
  </si>
  <si>
    <t>Basingstoke</t>
  </si>
  <si>
    <t>E14000546</t>
  </si>
  <si>
    <t>Bassetlaw</t>
  </si>
  <si>
    <t>E14000547</t>
  </si>
  <si>
    <t>Bath</t>
  </si>
  <si>
    <t>South West</t>
  </si>
  <si>
    <t>Con Gain</t>
  </si>
  <si>
    <t>E14000548</t>
  </si>
  <si>
    <t>Batley and Spen</t>
  </si>
  <si>
    <t>E14000549</t>
  </si>
  <si>
    <t>Battersea</t>
  </si>
  <si>
    <t>E14000550</t>
  </si>
  <si>
    <t>Beaconsfield</t>
  </si>
  <si>
    <t>E14000551</t>
  </si>
  <si>
    <t>Beckenham</t>
  </si>
  <si>
    <t>E14000552</t>
  </si>
  <si>
    <t>Bedford</t>
  </si>
  <si>
    <t>N06000001</t>
  </si>
  <si>
    <t>Belfast East</t>
  </si>
  <si>
    <t>Northern Ireland</t>
  </si>
  <si>
    <t>DUP Gain</t>
  </si>
  <si>
    <t>DUP</t>
  </si>
  <si>
    <t>Alliance</t>
  </si>
  <si>
    <t>N06000002</t>
  </si>
  <si>
    <t>Belfast North</t>
  </si>
  <si>
    <t>DUP Hold</t>
  </si>
  <si>
    <t>SF</t>
  </si>
  <si>
    <t>N06000003</t>
  </si>
  <si>
    <t>Belfast South</t>
  </si>
  <si>
    <t>SDLP Hold</t>
  </si>
  <si>
    <t>SDLP</t>
  </si>
  <si>
    <t>N06000004</t>
  </si>
  <si>
    <t>Belfast West</t>
  </si>
  <si>
    <t>SF Hold</t>
  </si>
  <si>
    <t>PBPA</t>
  </si>
  <si>
    <t>E14000553</t>
  </si>
  <si>
    <t>Bermondsey and Old Southwark</t>
  </si>
  <si>
    <t>Lab Gain</t>
  </si>
  <si>
    <t>S14000008</t>
  </si>
  <si>
    <t>Berwickshire, Roxburgh and Selkirk</t>
  </si>
  <si>
    <t>E14000554</t>
  </si>
  <si>
    <t>Berwick-Upon-Tweed</t>
  </si>
  <si>
    <t>North East</t>
  </si>
  <si>
    <t>E14000555</t>
  </si>
  <si>
    <t>Bethnal Green and Bow</t>
  </si>
  <si>
    <t>E14000556</t>
  </si>
  <si>
    <t>Beverley and Holderness</t>
  </si>
  <si>
    <t>E14000557</t>
  </si>
  <si>
    <t>Bexhill and Battle</t>
  </si>
  <si>
    <t>E14000558</t>
  </si>
  <si>
    <t>Bexleyheath and Crayford</t>
  </si>
  <si>
    <t>E14000559</t>
  </si>
  <si>
    <t>Birkenhead</t>
  </si>
  <si>
    <t>E14000560</t>
  </si>
  <si>
    <t>Birmingham, Edgbaston</t>
  </si>
  <si>
    <t>E14000561</t>
  </si>
  <si>
    <t>Birmingham, Erdington</t>
  </si>
  <si>
    <t>E14000562</t>
  </si>
  <si>
    <t>Birmingham, Hall Green</t>
  </si>
  <si>
    <t>E14000563</t>
  </si>
  <si>
    <t>Birmingham, Hodge Hill</t>
  </si>
  <si>
    <t>E14000564</t>
  </si>
  <si>
    <t>Birmingham, Ladywood</t>
  </si>
  <si>
    <t>E14000565</t>
  </si>
  <si>
    <t>Birmingham, Northfield</t>
  </si>
  <si>
    <t>E14000566</t>
  </si>
  <si>
    <t>Birmingham, Perry Barr</t>
  </si>
  <si>
    <t>E14000567</t>
  </si>
  <si>
    <t>Birmingham, Selly Oak</t>
  </si>
  <si>
    <t>E14000568</t>
  </si>
  <si>
    <t>Birmingham, Yardley</t>
  </si>
  <si>
    <t>E14000569</t>
  </si>
  <si>
    <t>Bishop Auckland</t>
  </si>
  <si>
    <t>E14000570</t>
  </si>
  <si>
    <t>Blackburn</t>
  </si>
  <si>
    <t>E14000571</t>
  </si>
  <si>
    <t>Blackley and Broughton</t>
  </si>
  <si>
    <t>E14000572</t>
  </si>
  <si>
    <t>Blackpool North and Cleveleys</t>
  </si>
  <si>
    <t>E14000573</t>
  </si>
  <si>
    <t>Blackpool South</t>
  </si>
  <si>
    <t>W07000072</t>
  </si>
  <si>
    <t>Blaenau Gwent</t>
  </si>
  <si>
    <t>E14000574</t>
  </si>
  <si>
    <t>Blaydon</t>
  </si>
  <si>
    <t>E14000575</t>
  </si>
  <si>
    <t>Blyth Valley</t>
  </si>
  <si>
    <t>E14000576</t>
  </si>
  <si>
    <t>Bognor Regis and Littlehampton</t>
  </si>
  <si>
    <t>E14000577</t>
  </si>
  <si>
    <t>Bolsover</t>
  </si>
  <si>
    <t>E14000578</t>
  </si>
  <si>
    <t>Bolton North East</t>
  </si>
  <si>
    <t>E14000579</t>
  </si>
  <si>
    <t>Bolton South East</t>
  </si>
  <si>
    <t>E14000580</t>
  </si>
  <si>
    <t>Bolton West</t>
  </si>
  <si>
    <t>E14000581</t>
  </si>
  <si>
    <t>Bootle</t>
  </si>
  <si>
    <t>E14000582</t>
  </si>
  <si>
    <t>Boston and Skegness</t>
  </si>
  <si>
    <t>E14000583</t>
  </si>
  <si>
    <t>Bosworth</t>
  </si>
  <si>
    <t>E14000584</t>
  </si>
  <si>
    <t>Bournemouth East</t>
  </si>
  <si>
    <t>E14000585</t>
  </si>
  <si>
    <t>Bournemouth West</t>
  </si>
  <si>
    <t>E14000586</t>
  </si>
  <si>
    <t>Bracknell</t>
  </si>
  <si>
    <t>E14000587</t>
  </si>
  <si>
    <t>Bradford East</t>
  </si>
  <si>
    <t>E14000588</t>
  </si>
  <si>
    <t>Bradford South</t>
  </si>
  <si>
    <t>E14000589</t>
  </si>
  <si>
    <t>Bradford West</t>
  </si>
  <si>
    <t>Respect</t>
  </si>
  <si>
    <t>E14000590</t>
  </si>
  <si>
    <t>Braintree</t>
  </si>
  <si>
    <t>W07000068</t>
  </si>
  <si>
    <t>Brecon and Radnorshire</t>
  </si>
  <si>
    <t>E14000591</t>
  </si>
  <si>
    <t>Brent Central</t>
  </si>
  <si>
    <t>E14000593</t>
  </si>
  <si>
    <t>Brentford and Isleworth</t>
  </si>
  <si>
    <t>E14000592</t>
  </si>
  <si>
    <t>Brent North</t>
  </si>
  <si>
    <t>E14000594</t>
  </si>
  <si>
    <t>Brentwood and Ongar</t>
  </si>
  <si>
    <t>W07000073</t>
  </si>
  <si>
    <t>Bridgend</t>
  </si>
  <si>
    <t>E14000595</t>
  </si>
  <si>
    <t>Bridgwater and West Somerset</t>
  </si>
  <si>
    <t>E14000596</t>
  </si>
  <si>
    <t>Brigg and Goole</t>
  </si>
  <si>
    <t>E14000597</t>
  </si>
  <si>
    <t>Brighton, Kemptown</t>
  </si>
  <si>
    <t>E14000598</t>
  </si>
  <si>
    <t>Brighton, Pavilion</t>
  </si>
  <si>
    <t>Green Hold</t>
  </si>
  <si>
    <t>Green</t>
  </si>
  <si>
    <t>E14000599</t>
  </si>
  <si>
    <t>Bristol East</t>
  </si>
  <si>
    <t>E14000600</t>
  </si>
  <si>
    <t>Bristol North West</t>
  </si>
  <si>
    <t>E14000601</t>
  </si>
  <si>
    <t>Bristol South</t>
  </si>
  <si>
    <t>E14000602</t>
  </si>
  <si>
    <t>Bristol West</t>
  </si>
  <si>
    <t>E14000603</t>
  </si>
  <si>
    <t>Broadland</t>
  </si>
  <si>
    <t>E14000604</t>
  </si>
  <si>
    <t>Bromley and Chislehurst</t>
  </si>
  <si>
    <t>E14000605</t>
  </si>
  <si>
    <t>Bromsgrove</t>
  </si>
  <si>
    <t>E14000606</t>
  </si>
  <si>
    <t>Broxbourne</t>
  </si>
  <si>
    <t>E14000607</t>
  </si>
  <si>
    <t>Broxtowe</t>
  </si>
  <si>
    <t>E14000608</t>
  </si>
  <si>
    <t>Buckingham</t>
  </si>
  <si>
    <t>Spk Hold</t>
  </si>
  <si>
    <t>Spk</t>
  </si>
  <si>
    <t>E14000609</t>
  </si>
  <si>
    <t>Burnley</t>
  </si>
  <si>
    <t>E14000610</t>
  </si>
  <si>
    <t>Burton</t>
  </si>
  <si>
    <t>E14000611</t>
  </si>
  <si>
    <t>Bury North</t>
  </si>
  <si>
    <t>E14000612</t>
  </si>
  <si>
    <t>Bury South</t>
  </si>
  <si>
    <t>E14000613</t>
  </si>
  <si>
    <t>Bury St Edmunds</t>
  </si>
  <si>
    <t>W07000076</t>
  </si>
  <si>
    <t>Caerphilly</t>
  </si>
  <si>
    <t>S14000009</t>
  </si>
  <si>
    <t>Caithness, Sutherland and Easter Ross</t>
  </si>
  <si>
    <t>E14000614</t>
  </si>
  <si>
    <t>Calder Valley</t>
  </si>
  <si>
    <t>E14000615</t>
  </si>
  <si>
    <t>Camberwell and Peckham</t>
  </si>
  <si>
    <t>E14000616</t>
  </si>
  <si>
    <t>Camborne and Redruth</t>
  </si>
  <si>
    <t>E14000617</t>
  </si>
  <si>
    <t>Cambridge</t>
  </si>
  <si>
    <t>E14000618</t>
  </si>
  <si>
    <t>Cannock Chase</t>
  </si>
  <si>
    <t>E14000619</t>
  </si>
  <si>
    <t>Canterbury</t>
  </si>
  <si>
    <t>W07000050</t>
  </si>
  <si>
    <t>Cardiff Central</t>
  </si>
  <si>
    <t>W07000051</t>
  </si>
  <si>
    <t>Cardiff North</t>
  </si>
  <si>
    <t>W07000080</t>
  </si>
  <si>
    <t>Cardiff South and Penarth</t>
  </si>
  <si>
    <t>W07000079</t>
  </si>
  <si>
    <t>Cardiff West</t>
  </si>
  <si>
    <t>E14000620</t>
  </si>
  <si>
    <t>Carlisle</t>
  </si>
  <si>
    <t>W07000067</t>
  </si>
  <si>
    <t>Carmarthen East and Dinefwr</t>
  </si>
  <si>
    <t>W07000066</t>
  </si>
  <si>
    <t>Carmarthen West and South Pembrokeshire</t>
  </si>
  <si>
    <t>E14000621</t>
  </si>
  <si>
    <t>Carshalton and Wallington</t>
  </si>
  <si>
    <t>LD Hold</t>
  </si>
  <si>
    <t>E14000622</t>
  </si>
  <si>
    <t>Castle Point</t>
  </si>
  <si>
    <t>S14000010</t>
  </si>
  <si>
    <t>Central Ayrshire</t>
  </si>
  <si>
    <t>E14000623</t>
  </si>
  <si>
    <t>Central Devon</t>
  </si>
  <si>
    <t>E14000624</t>
  </si>
  <si>
    <t>Central Suffolk and North Ipswich</t>
  </si>
  <si>
    <t>W07000064</t>
  </si>
  <si>
    <t>Ceredigion</t>
  </si>
  <si>
    <t>E14000625</t>
  </si>
  <si>
    <t>Charnwood</t>
  </si>
  <si>
    <t>E14000626</t>
  </si>
  <si>
    <t>Chatham and Aylesford</t>
  </si>
  <si>
    <t>E14000627</t>
  </si>
  <si>
    <t>Cheadle</t>
  </si>
  <si>
    <t>E14000628</t>
  </si>
  <si>
    <t>Chelmsford</t>
  </si>
  <si>
    <t>E14000629</t>
  </si>
  <si>
    <t>Chelsea and Fulham</t>
  </si>
  <si>
    <t>E14000630</t>
  </si>
  <si>
    <t>Cheltenham</t>
  </si>
  <si>
    <t>E14000631</t>
  </si>
  <si>
    <t>Chesham and Amersham</t>
  </si>
  <si>
    <t>E14000632</t>
  </si>
  <si>
    <t>Chesterfield</t>
  </si>
  <si>
    <t>E14000633</t>
  </si>
  <si>
    <t>Chichester</t>
  </si>
  <si>
    <t>E14000634</t>
  </si>
  <si>
    <t>Chingford and Woodford Green</t>
  </si>
  <si>
    <t>E14000635</t>
  </si>
  <si>
    <t>Chippenham</t>
  </si>
  <si>
    <t>E14000636</t>
  </si>
  <si>
    <t>Chipping Barnet</t>
  </si>
  <si>
    <t>E14000637</t>
  </si>
  <si>
    <t>Chorley</t>
  </si>
  <si>
    <t>E14000638</t>
  </si>
  <si>
    <t>Christchurch</t>
  </si>
  <si>
    <t>E14000639</t>
  </si>
  <si>
    <t>Cities Of London and Westminster</t>
  </si>
  <si>
    <t>E14000640</t>
  </si>
  <si>
    <t>City Of Chester</t>
  </si>
  <si>
    <t>E14000641</t>
  </si>
  <si>
    <t>City Of Durham</t>
  </si>
  <si>
    <t>E14000642</t>
  </si>
  <si>
    <t>Clacton</t>
  </si>
  <si>
    <t>UKIP Gain</t>
  </si>
  <si>
    <t>E14000643</t>
  </si>
  <si>
    <t>Cleethorpes</t>
  </si>
  <si>
    <t>W07000062</t>
  </si>
  <si>
    <t>Clwyd South</t>
  </si>
  <si>
    <t>W07000059</t>
  </si>
  <si>
    <t>Clwyd West</t>
  </si>
  <si>
    <t>S14000011</t>
  </si>
  <si>
    <t>Coatbridge, Chryston and Bellshill</t>
  </si>
  <si>
    <t>E14000644</t>
  </si>
  <si>
    <t>Colchester</t>
  </si>
  <si>
    <t>E14000645</t>
  </si>
  <si>
    <t>Colne Valley</t>
  </si>
  <si>
    <t>E14000646</t>
  </si>
  <si>
    <t>Congleton</t>
  </si>
  <si>
    <t>E14000647</t>
  </si>
  <si>
    <t>Copeland</t>
  </si>
  <si>
    <t>E14000648</t>
  </si>
  <si>
    <t>Corby</t>
  </si>
  <si>
    <t>E14000649</t>
  </si>
  <si>
    <t>Coventry North East</t>
  </si>
  <si>
    <t>E14000650</t>
  </si>
  <si>
    <t>Coventry North West</t>
  </si>
  <si>
    <t>E14000651</t>
  </si>
  <si>
    <t>Coventry South</t>
  </si>
  <si>
    <t>E14000652</t>
  </si>
  <si>
    <t>Crawley</t>
  </si>
  <si>
    <t>E14000653</t>
  </si>
  <si>
    <t>Crewe and Nantwich</t>
  </si>
  <si>
    <t>E14000654</t>
  </si>
  <si>
    <t>Croydon Central</t>
  </si>
  <si>
    <t>E14000655</t>
  </si>
  <si>
    <t>Croydon North</t>
  </si>
  <si>
    <t>E14000656</t>
  </si>
  <si>
    <t>Croydon South</t>
  </si>
  <si>
    <t>S14000012</t>
  </si>
  <si>
    <t>Cumbernauld, Kilsyth and Kirkintilloch East</t>
  </si>
  <si>
    <t>W07000070</t>
  </si>
  <si>
    <t>Cynon Valley</t>
  </si>
  <si>
    <t>E14000657</t>
  </si>
  <si>
    <t>Dagenham and Rainham</t>
  </si>
  <si>
    <t>E14000658</t>
  </si>
  <si>
    <t>Darlington</t>
  </si>
  <si>
    <t>E14000659</t>
  </si>
  <si>
    <t>Dartford</t>
  </si>
  <si>
    <t>E14000660</t>
  </si>
  <si>
    <t>Daventry</t>
  </si>
  <si>
    <t>W07000042</t>
  </si>
  <si>
    <t>Delyn</t>
  </si>
  <si>
    <t>E14000661</t>
  </si>
  <si>
    <t>Denton and Reddish</t>
  </si>
  <si>
    <t>E14000662</t>
  </si>
  <si>
    <t>Derby North</t>
  </si>
  <si>
    <t>E14000664</t>
  </si>
  <si>
    <t>Derbyshire Dales</t>
  </si>
  <si>
    <t>E14000663</t>
  </si>
  <si>
    <t>Derby South</t>
  </si>
  <si>
    <t>E14000665</t>
  </si>
  <si>
    <t>Devizes</t>
  </si>
  <si>
    <t>E14000666</t>
  </si>
  <si>
    <t>Dewsbury</t>
  </si>
  <si>
    <t>E14000668</t>
  </si>
  <si>
    <t>Doncaster Central</t>
  </si>
  <si>
    <t>E14000669</t>
  </si>
  <si>
    <t>Doncaster North</t>
  </si>
  <si>
    <t>E14000667</t>
  </si>
  <si>
    <t>Don Valley</t>
  </si>
  <si>
    <t>E14000670</t>
  </si>
  <si>
    <t>Dover</t>
  </si>
  <si>
    <t>E14000671</t>
  </si>
  <si>
    <t>Dudley North</t>
  </si>
  <si>
    <t>E14000672</t>
  </si>
  <si>
    <t>Dudley South</t>
  </si>
  <si>
    <t>E14000673</t>
  </si>
  <si>
    <t>Dulwich and West Norwood</t>
  </si>
  <si>
    <t>S14000013</t>
  </si>
  <si>
    <t>Dumfries and Galloway</t>
  </si>
  <si>
    <t>S14000014</t>
  </si>
  <si>
    <t>Dumfriesshire, Clydesdale and Tweeddale</t>
  </si>
  <si>
    <t>S14000015</t>
  </si>
  <si>
    <t>Dundee East</t>
  </si>
  <si>
    <t>S14000016</t>
  </si>
  <si>
    <t>Dundee West</t>
  </si>
  <si>
    <t>S14000017</t>
  </si>
  <si>
    <t>Dunfermline and West Fife</t>
  </si>
  <si>
    <t>W07000061</t>
  </si>
  <si>
    <t>Dwyfor Meirionnydd</t>
  </si>
  <si>
    <t>E14000674</t>
  </si>
  <si>
    <t>Ealing Central and Acton</t>
  </si>
  <si>
    <t>E14000675</t>
  </si>
  <si>
    <t>Ealing North</t>
  </si>
  <si>
    <t>E14000676</t>
  </si>
  <si>
    <t>Ealing, Southall</t>
  </si>
  <si>
    <t>E14000677</t>
  </si>
  <si>
    <t>Easington</t>
  </si>
  <si>
    <t>N06000005</t>
  </si>
  <si>
    <t>East Antrim</t>
  </si>
  <si>
    <t>UUP</t>
  </si>
  <si>
    <t>E14000684</t>
  </si>
  <si>
    <t>Eastbourne</t>
  </si>
  <si>
    <t>E14000678</t>
  </si>
  <si>
    <t>East Devon</t>
  </si>
  <si>
    <t>Ind</t>
  </si>
  <si>
    <t>S14000018</t>
  </si>
  <si>
    <t>East Dunbartonshire</t>
  </si>
  <si>
    <t>E14000679</t>
  </si>
  <si>
    <t>East Ham</t>
  </si>
  <si>
    <t>E14000680</t>
  </si>
  <si>
    <t>East Hampshire</t>
  </si>
  <si>
    <t>S14000019</t>
  </si>
  <si>
    <t>East Kilbride, Strathaven and Lesmahagow</t>
  </si>
  <si>
    <t>E14000685</t>
  </si>
  <si>
    <t>Eastleigh</t>
  </si>
  <si>
    <t>N06000006</t>
  </si>
  <si>
    <t>East Londonderry</t>
  </si>
  <si>
    <t>S14000020</t>
  </si>
  <si>
    <t>East Lothian</t>
  </si>
  <si>
    <t>S14000021</t>
  </si>
  <si>
    <t>East Renfrewshire</t>
  </si>
  <si>
    <t>E14000681</t>
  </si>
  <si>
    <t>East Surrey</t>
  </si>
  <si>
    <t>E14000682</t>
  </si>
  <si>
    <t>East Worthing and Shoreham</t>
  </si>
  <si>
    <t>E14000683</t>
  </si>
  <si>
    <t>East Yorkshire</t>
  </si>
  <si>
    <t>E14000686</t>
  </si>
  <si>
    <t>Eddisbury</t>
  </si>
  <si>
    <t>S14000022</t>
  </si>
  <si>
    <t>Edinburgh East</t>
  </si>
  <si>
    <t>S14000023</t>
  </si>
  <si>
    <t>Edinburgh North and Leith</t>
  </si>
  <si>
    <t>S14000024</t>
  </si>
  <si>
    <t>Edinburgh South</t>
  </si>
  <si>
    <t>S14000025</t>
  </si>
  <si>
    <t>Edinburgh South West</t>
  </si>
  <si>
    <t>S14000026</t>
  </si>
  <si>
    <t>Edinburgh West</t>
  </si>
  <si>
    <t>E14000687</t>
  </si>
  <si>
    <t>Edmonton</t>
  </si>
  <si>
    <t>E14000688</t>
  </si>
  <si>
    <t>Ellesmere Port and Neston</t>
  </si>
  <si>
    <t>E14000689</t>
  </si>
  <si>
    <t>Elmet and Rothwell</t>
  </si>
  <si>
    <t>E14000690</t>
  </si>
  <si>
    <t>Eltham</t>
  </si>
  <si>
    <t>E14000691</t>
  </si>
  <si>
    <t>Enfield North</t>
  </si>
  <si>
    <t>E14000692</t>
  </si>
  <si>
    <t>Enfield, Southgate</t>
  </si>
  <si>
    <t>E14000693</t>
  </si>
  <si>
    <t>Epping Forest</t>
  </si>
  <si>
    <t>E14000694</t>
  </si>
  <si>
    <t>Epsom and Ewell</t>
  </si>
  <si>
    <t>E14000695</t>
  </si>
  <si>
    <t>Erewash</t>
  </si>
  <si>
    <t>E14000696</t>
  </si>
  <si>
    <t>Erith and Thamesmead</t>
  </si>
  <si>
    <t>E14000697</t>
  </si>
  <si>
    <t>Esher and Walton</t>
  </si>
  <si>
    <t>E14000698</t>
  </si>
  <si>
    <t>Exeter</t>
  </si>
  <si>
    <t>S14000028</t>
  </si>
  <si>
    <t>Falkirk</t>
  </si>
  <si>
    <t>E14000699</t>
  </si>
  <si>
    <t>Fareham</t>
  </si>
  <si>
    <t>E14000700</t>
  </si>
  <si>
    <t>Faversham and Mid Kent</t>
  </si>
  <si>
    <t>E14000701</t>
  </si>
  <si>
    <t>Feltham and Heston</t>
  </si>
  <si>
    <t>N06000007</t>
  </si>
  <si>
    <t>Fermanagh and South Tyrone</t>
  </si>
  <si>
    <t>UUP Gain</t>
  </si>
  <si>
    <t>E14000702</t>
  </si>
  <si>
    <t>Filton and Bradley Stoke</t>
  </si>
  <si>
    <t>E14000703</t>
  </si>
  <si>
    <t>Finchley and Golders Green</t>
  </si>
  <si>
    <t>E14000704</t>
  </si>
  <si>
    <t>Folkestone and Hythe</t>
  </si>
  <si>
    <t>E14000705</t>
  </si>
  <si>
    <t>Forest Of Dean</t>
  </si>
  <si>
    <t>N06000008</t>
  </si>
  <si>
    <t>Foyle</t>
  </si>
  <si>
    <t>E14000706</t>
  </si>
  <si>
    <t>Fylde</t>
  </si>
  <si>
    <t>E14000707</t>
  </si>
  <si>
    <t>Gainsborough</t>
  </si>
  <si>
    <t>E14000708</t>
  </si>
  <si>
    <t>Garston and Halewood</t>
  </si>
  <si>
    <t>E14000709</t>
  </si>
  <si>
    <t>Gateshead</t>
  </si>
  <si>
    <t>E14000710</t>
  </si>
  <si>
    <t>Gedling</t>
  </si>
  <si>
    <t>E14000711</t>
  </si>
  <si>
    <t>Gillingham and Rainham</t>
  </si>
  <si>
    <t>S14000029</t>
  </si>
  <si>
    <t>Glasgow Central</t>
  </si>
  <si>
    <t>S14000030</t>
  </si>
  <si>
    <t>Glasgow East</t>
  </si>
  <si>
    <t>S14000031</t>
  </si>
  <si>
    <t>Glasgow North</t>
  </si>
  <si>
    <t>S14000032</t>
  </si>
  <si>
    <t>Glasgow North East</t>
  </si>
  <si>
    <t>S14000033</t>
  </si>
  <si>
    <t>Glasgow North West</t>
  </si>
  <si>
    <t>S14000034</t>
  </si>
  <si>
    <t>Glasgow South</t>
  </si>
  <si>
    <t>S14000035</t>
  </si>
  <si>
    <t>Glasgow South West</t>
  </si>
  <si>
    <t>S14000036</t>
  </si>
  <si>
    <t>Glenrothes</t>
  </si>
  <si>
    <t>E14000712</t>
  </si>
  <si>
    <t>Gloucester</t>
  </si>
  <si>
    <t>S14000037</t>
  </si>
  <si>
    <t>Gordon</t>
  </si>
  <si>
    <t>E14000713</t>
  </si>
  <si>
    <t>Gosport</t>
  </si>
  <si>
    <t>W07000046</t>
  </si>
  <si>
    <t>Gower</t>
  </si>
  <si>
    <t>E14000714</t>
  </si>
  <si>
    <t>Grantham and Stamford</t>
  </si>
  <si>
    <t>E14000715</t>
  </si>
  <si>
    <t>Gravesham</t>
  </si>
  <si>
    <t>E14000716</t>
  </si>
  <si>
    <t>Great Grimsby</t>
  </si>
  <si>
    <t>E14000717</t>
  </si>
  <si>
    <t>Great Yarmouth</t>
  </si>
  <si>
    <t>E14000718</t>
  </si>
  <si>
    <t>Greenwich and Woolwich</t>
  </si>
  <si>
    <t>E14000719</t>
  </si>
  <si>
    <t>Guildford</t>
  </si>
  <si>
    <t>E14000720</t>
  </si>
  <si>
    <t>Hackney North and Stoke Newington</t>
  </si>
  <si>
    <t>E14000721</t>
  </si>
  <si>
    <t>Hackney South and Shoreditch</t>
  </si>
  <si>
    <t>E14000722</t>
  </si>
  <si>
    <t>Halesowen and Rowley Regis</t>
  </si>
  <si>
    <t>E14000723</t>
  </si>
  <si>
    <t>Halifax</t>
  </si>
  <si>
    <t>E14000724</t>
  </si>
  <si>
    <t>Haltemprice and Howden</t>
  </si>
  <si>
    <t>E14000725</t>
  </si>
  <si>
    <t>Halton</t>
  </si>
  <si>
    <t>E14000726</t>
  </si>
  <si>
    <t>Hammersmith</t>
  </si>
  <si>
    <t>E14000727</t>
  </si>
  <si>
    <t>Hampstead and Kilburn</t>
  </si>
  <si>
    <t>E14000728</t>
  </si>
  <si>
    <t>Harborough</t>
  </si>
  <si>
    <t>E14000729</t>
  </si>
  <si>
    <t>Harlow</t>
  </si>
  <si>
    <t>E14000730</t>
  </si>
  <si>
    <t>Harrogate and Knaresborough</t>
  </si>
  <si>
    <t>E14000731</t>
  </si>
  <si>
    <t>Harrow East</t>
  </si>
  <si>
    <t>E14000732</t>
  </si>
  <si>
    <t>Harrow West</t>
  </si>
  <si>
    <t>E14000733</t>
  </si>
  <si>
    <t>Hartlepool</t>
  </si>
  <si>
    <t>E14000734</t>
  </si>
  <si>
    <t>Harwich and North Essex</t>
  </si>
  <si>
    <t>E14000735</t>
  </si>
  <si>
    <t>Hastings and Rye</t>
  </si>
  <si>
    <t>E14000736</t>
  </si>
  <si>
    <t>Havant</t>
  </si>
  <si>
    <t>E14000737</t>
  </si>
  <si>
    <t>Hayes and Harlington</t>
  </si>
  <si>
    <t>E14000738</t>
  </si>
  <si>
    <t>Hazel Grove</t>
  </si>
  <si>
    <t>E14000739</t>
  </si>
  <si>
    <t>Hemel Hempstead</t>
  </si>
  <si>
    <t>E14000740</t>
  </si>
  <si>
    <t>Hemsworth</t>
  </si>
  <si>
    <t>E14000741</t>
  </si>
  <si>
    <t>Hendon</t>
  </si>
  <si>
    <t>E14000742</t>
  </si>
  <si>
    <t>Henley</t>
  </si>
  <si>
    <t>E14000743</t>
  </si>
  <si>
    <t>Hereford and South Herefordshire</t>
  </si>
  <si>
    <t>E14000744</t>
  </si>
  <si>
    <t>Hertford and Stortford</t>
  </si>
  <si>
    <t>E14000745</t>
  </si>
  <si>
    <t>Hertsmere</t>
  </si>
  <si>
    <t>E14000746</t>
  </si>
  <si>
    <t>Hexham</t>
  </si>
  <si>
    <t>E14000747</t>
  </si>
  <si>
    <t>Heywood and Middleton</t>
  </si>
  <si>
    <t>E14000748</t>
  </si>
  <si>
    <t>High Peak</t>
  </si>
  <si>
    <t>E14000749</t>
  </si>
  <si>
    <t>Hitchin and Harpenden</t>
  </si>
  <si>
    <t>E14000750</t>
  </si>
  <si>
    <t>Holborn and St Pancras</t>
  </si>
  <si>
    <t>E14000751</t>
  </si>
  <si>
    <t>Hornchurch and Upminster</t>
  </si>
  <si>
    <t>E14000752</t>
  </si>
  <si>
    <t>Hornsey and Wood Green</t>
  </si>
  <si>
    <t>E14000753</t>
  </si>
  <si>
    <t>Horsham</t>
  </si>
  <si>
    <t>E14000754</t>
  </si>
  <si>
    <t>Houghton and Sunderland South</t>
  </si>
  <si>
    <t>E14000755</t>
  </si>
  <si>
    <t>Hove</t>
  </si>
  <si>
    <t>E14000756</t>
  </si>
  <si>
    <t>Huddersfield</t>
  </si>
  <si>
    <t>E14000757</t>
  </si>
  <si>
    <t>Huntingdon</t>
  </si>
  <si>
    <t>E14000758</t>
  </si>
  <si>
    <t>Hyndburn</t>
  </si>
  <si>
    <t>E14000759</t>
  </si>
  <si>
    <t>Ilford North</t>
  </si>
  <si>
    <t>E14000760</t>
  </si>
  <si>
    <t>Ilford South</t>
  </si>
  <si>
    <t>S14000038</t>
  </si>
  <si>
    <t>Inverclyde</t>
  </si>
  <si>
    <t>S14000039</t>
  </si>
  <si>
    <t>Inverness, Nairn, Badenoch and Strathspey</t>
  </si>
  <si>
    <t>E14000761</t>
  </si>
  <si>
    <t>Ipswich</t>
  </si>
  <si>
    <t>E14000762</t>
  </si>
  <si>
    <t>Isle Of Wight</t>
  </si>
  <si>
    <t>E14000763</t>
  </si>
  <si>
    <t>Islington North</t>
  </si>
  <si>
    <t>E14000764</t>
  </si>
  <si>
    <t>Islington South and Finsbury</t>
  </si>
  <si>
    <t>W07000077</t>
  </si>
  <si>
    <t>Islwyn</t>
  </si>
  <si>
    <t>E14000765</t>
  </si>
  <si>
    <t>Jarrow</t>
  </si>
  <si>
    <t>E14000766</t>
  </si>
  <si>
    <t>Keighley</t>
  </si>
  <si>
    <t>E14000767</t>
  </si>
  <si>
    <t>Kenilworth and Southam</t>
  </si>
  <si>
    <t>E14000768</t>
  </si>
  <si>
    <t>Kensington</t>
  </si>
  <si>
    <t>E14000769</t>
  </si>
  <si>
    <t>Kettering</t>
  </si>
  <si>
    <t>S14000040</t>
  </si>
  <si>
    <t>Kilmarnock and Loudoun</t>
  </si>
  <si>
    <t>E14000770</t>
  </si>
  <si>
    <t>Kingston and Surbiton</t>
  </si>
  <si>
    <t>E14000771</t>
  </si>
  <si>
    <t>Kingston upon Hull East</t>
  </si>
  <si>
    <t>E14000772</t>
  </si>
  <si>
    <t>Kingston upon Hull North</t>
  </si>
  <si>
    <t>E14000773</t>
  </si>
  <si>
    <t>Kingston upon Hull West and Hessle</t>
  </si>
  <si>
    <t>E14000774</t>
  </si>
  <si>
    <t>Kingswood</t>
  </si>
  <si>
    <t>S14000041</t>
  </si>
  <si>
    <t>Kirkcaldy and Cowdenbeath</t>
  </si>
  <si>
    <t>E14000775</t>
  </si>
  <si>
    <t>Knowsley</t>
  </si>
  <si>
    <t>N06000009</t>
  </si>
  <si>
    <t>Lagan Valley</t>
  </si>
  <si>
    <t>S14000042</t>
  </si>
  <si>
    <t>Lanark and Hamilton East</t>
  </si>
  <si>
    <t>E14000776</t>
  </si>
  <si>
    <t>Lancaster and Fleetwood</t>
  </si>
  <si>
    <t>E14000777</t>
  </si>
  <si>
    <t>Leeds Central</t>
  </si>
  <si>
    <t>E14000778</t>
  </si>
  <si>
    <t>Leeds East</t>
  </si>
  <si>
    <t>E14000779</t>
  </si>
  <si>
    <t>Leeds North East</t>
  </si>
  <si>
    <t>E14000780</t>
  </si>
  <si>
    <t>Leeds North West</t>
  </si>
  <si>
    <t>E14000781</t>
  </si>
  <si>
    <t>Leeds West</t>
  </si>
  <si>
    <t>E14000782</t>
  </si>
  <si>
    <t>Leicester East</t>
  </si>
  <si>
    <t>E14000783</t>
  </si>
  <si>
    <t>Leicester South</t>
  </si>
  <si>
    <t>E14000784</t>
  </si>
  <si>
    <t>Leicester West</t>
  </si>
  <si>
    <t>E14000785</t>
  </si>
  <si>
    <t>Leigh</t>
  </si>
  <si>
    <t>E14000786</t>
  </si>
  <si>
    <t>Lewes</t>
  </si>
  <si>
    <t>E14000789</t>
  </si>
  <si>
    <t>Lewisham, Deptford</t>
  </si>
  <si>
    <t>E14000787</t>
  </si>
  <si>
    <t>Lewisham East</t>
  </si>
  <si>
    <t>E14000788</t>
  </si>
  <si>
    <t>Lewisham West and Penge</t>
  </si>
  <si>
    <t>E14000790</t>
  </si>
  <si>
    <t>Leyton and Wanstead</t>
  </si>
  <si>
    <t>E14000791</t>
  </si>
  <si>
    <t>Lichfield</t>
  </si>
  <si>
    <t>E14000792</t>
  </si>
  <si>
    <t>Lincoln</t>
  </si>
  <si>
    <t>S14000043</t>
  </si>
  <si>
    <t>Linlithgow and East Falkirk</t>
  </si>
  <si>
    <t>E14000793</t>
  </si>
  <si>
    <t>Liverpool, Riverside</t>
  </si>
  <si>
    <t>E14000794</t>
  </si>
  <si>
    <t>Liverpool, Walton</t>
  </si>
  <si>
    <t>E14000795</t>
  </si>
  <si>
    <t>Liverpool, Wavertree</t>
  </si>
  <si>
    <t>E14000796</t>
  </si>
  <si>
    <t>Liverpool, West Derby</t>
  </si>
  <si>
    <t>S14000044</t>
  </si>
  <si>
    <t>Livingston</t>
  </si>
  <si>
    <t>W07000045</t>
  </si>
  <si>
    <t>Llanelli</t>
  </si>
  <si>
    <t>E14000797</t>
  </si>
  <si>
    <t>Loughborough</t>
  </si>
  <si>
    <t>E14000798</t>
  </si>
  <si>
    <t>Louth and Horncastle</t>
  </si>
  <si>
    <t>E14000799</t>
  </si>
  <si>
    <t>Ludlow</t>
  </si>
  <si>
    <t>E14000800</t>
  </si>
  <si>
    <t>Luton North</t>
  </si>
  <si>
    <t>E14000801</t>
  </si>
  <si>
    <t>Luton South</t>
  </si>
  <si>
    <t>E14000802</t>
  </si>
  <si>
    <t>Macclesfield</t>
  </si>
  <si>
    <t>E14000803</t>
  </si>
  <si>
    <t>Maidenhead</t>
  </si>
  <si>
    <t>E14000804</t>
  </si>
  <si>
    <t>Maidstone and The Weald</t>
  </si>
  <si>
    <t>E14000805</t>
  </si>
  <si>
    <t>Makerfield</t>
  </si>
  <si>
    <t>E14000806</t>
  </si>
  <si>
    <t>Maldon</t>
  </si>
  <si>
    <t>E14000807</t>
  </si>
  <si>
    <t>Manchester Central</t>
  </si>
  <si>
    <t>E14000808</t>
  </si>
  <si>
    <t>Manchester, Gorton</t>
  </si>
  <si>
    <t>E14000809</t>
  </si>
  <si>
    <t>Manchester, Withington</t>
  </si>
  <si>
    <t>E14000810</t>
  </si>
  <si>
    <t>Mansfield</t>
  </si>
  <si>
    <t>E14000811</t>
  </si>
  <si>
    <t>Meon Valley</t>
  </si>
  <si>
    <t>E14000812</t>
  </si>
  <si>
    <t>Meriden</t>
  </si>
  <si>
    <t>W07000071</t>
  </si>
  <si>
    <t>Merthyr Tydfil and Rhymney</t>
  </si>
  <si>
    <t>E14000813</t>
  </si>
  <si>
    <t>Mid Bedfordshire</t>
  </si>
  <si>
    <t>E14000814</t>
  </si>
  <si>
    <t>Mid Derbyshire</t>
  </si>
  <si>
    <t>E14000819</t>
  </si>
  <si>
    <t>Middlesbrough</t>
  </si>
  <si>
    <t>E14000820</t>
  </si>
  <si>
    <t>Middlesbrough South and East Cleveland</t>
  </si>
  <si>
    <t>E14000815</t>
  </si>
  <si>
    <t>Mid Dorset and North Poole</t>
  </si>
  <si>
    <t>S14000045</t>
  </si>
  <si>
    <t>Midlothian</t>
  </si>
  <si>
    <t>E14000816</t>
  </si>
  <si>
    <t>Mid Norfolk</t>
  </si>
  <si>
    <t>E14000817</t>
  </si>
  <si>
    <t>Mid Sussex</t>
  </si>
  <si>
    <t>N06000010</t>
  </si>
  <si>
    <t>Mid Ulster</t>
  </si>
  <si>
    <t>E14000818</t>
  </si>
  <si>
    <t>Mid Worcestershire</t>
  </si>
  <si>
    <t>E14000821</t>
  </si>
  <si>
    <t>Milton Keynes North</t>
  </si>
  <si>
    <t>E14000822</t>
  </si>
  <si>
    <t>Milton Keynes South</t>
  </si>
  <si>
    <t>E14000823</t>
  </si>
  <si>
    <t>Mitcham and Morden</t>
  </si>
  <si>
    <t>E14000824</t>
  </si>
  <si>
    <t>Mole Valley</t>
  </si>
  <si>
    <t>W07000054</t>
  </si>
  <si>
    <t>Monmouth</t>
  </si>
  <si>
    <t>W07000063</t>
  </si>
  <si>
    <t>Montgomeryshire</t>
  </si>
  <si>
    <t>S14000046</t>
  </si>
  <si>
    <t>Moray</t>
  </si>
  <si>
    <t>E14000825</t>
  </si>
  <si>
    <t>Morecambe and Lunesdale</t>
  </si>
  <si>
    <t>E14000826</t>
  </si>
  <si>
    <t>Morley and Outwood</t>
  </si>
  <si>
    <t>S14000047</t>
  </si>
  <si>
    <t>Motherwell and Wishaw</t>
  </si>
  <si>
    <t>S14000027</t>
  </si>
  <si>
    <t>Na h-Eileanan An Iar</t>
  </si>
  <si>
    <t>W07000069</t>
  </si>
  <si>
    <t>Neath</t>
  </si>
  <si>
    <t>E14000829</t>
  </si>
  <si>
    <t>Newark</t>
  </si>
  <si>
    <t>E14000830</t>
  </si>
  <si>
    <t>Newbury</t>
  </si>
  <si>
    <t>E14000834</t>
  </si>
  <si>
    <t>Newcastle-Under-Lyme</t>
  </si>
  <si>
    <t>E14000831</t>
  </si>
  <si>
    <t>Newcastle Upon Tyne Central</t>
  </si>
  <si>
    <t>E14000832</t>
  </si>
  <si>
    <t>Newcastle Upon Tyne East</t>
  </si>
  <si>
    <t>E14000833</t>
  </si>
  <si>
    <t>Newcastle Upon Tyne North</t>
  </si>
  <si>
    <t>E14000827</t>
  </si>
  <si>
    <t>New Forest East</t>
  </si>
  <si>
    <t>E14000828</t>
  </si>
  <si>
    <t>New Forest West</t>
  </si>
  <si>
    <t>W07000055</t>
  </si>
  <si>
    <t>Newport East</t>
  </si>
  <si>
    <t>W07000056</t>
  </si>
  <si>
    <t>Newport West</t>
  </si>
  <si>
    <t>N06000011</t>
  </si>
  <si>
    <t>Newry and Armagh</t>
  </si>
  <si>
    <t>E14000835</t>
  </si>
  <si>
    <t>Newton Abbot</t>
  </si>
  <si>
    <t>E14000836</t>
  </si>
  <si>
    <t>Normanton, Pontefract and Castleford</t>
  </si>
  <si>
    <t>E14000861</t>
  </si>
  <si>
    <t>Northampton North</t>
  </si>
  <si>
    <t>E14000862</t>
  </si>
  <si>
    <t>Northampton South</t>
  </si>
  <si>
    <t>N06000012</t>
  </si>
  <si>
    <t>North Antrim</t>
  </si>
  <si>
    <t>TUV</t>
  </si>
  <si>
    <t>S14000048</t>
  </si>
  <si>
    <t>North Ayrshire and Arran</t>
  </si>
  <si>
    <t>E14000837</t>
  </si>
  <si>
    <t>North Cornwall</t>
  </si>
  <si>
    <t>E14000838</t>
  </si>
  <si>
    <t>North Devon</t>
  </si>
  <si>
    <t>E14000839</t>
  </si>
  <si>
    <t>North Dorset</t>
  </si>
  <si>
    <t>N06000013</t>
  </si>
  <si>
    <t>North Down</t>
  </si>
  <si>
    <t>Ind Hold</t>
  </si>
  <si>
    <t>E14000840</t>
  </si>
  <si>
    <t>North Durham</t>
  </si>
  <si>
    <t>E14000841</t>
  </si>
  <si>
    <t>North East Bedfordshire</t>
  </si>
  <si>
    <t>E14000842</t>
  </si>
  <si>
    <t>North East Cambridgeshire</t>
  </si>
  <si>
    <t>E14000843</t>
  </si>
  <si>
    <t>North East Derbyshire</t>
  </si>
  <si>
    <t>S14000049</t>
  </si>
  <si>
    <t>North East Fife</t>
  </si>
  <si>
    <t>E14000844</t>
  </si>
  <si>
    <t>North East Hampshire</t>
  </si>
  <si>
    <t>E14000845</t>
  </si>
  <si>
    <t>North East Hertfordshire</t>
  </si>
  <si>
    <t>E14000846</t>
  </si>
  <si>
    <t>North East Somerset</t>
  </si>
  <si>
    <t>E14000847</t>
  </si>
  <si>
    <t>North Herefordshire</t>
  </si>
  <si>
    <t>E14000848</t>
  </si>
  <si>
    <t>North Norfolk</t>
  </si>
  <si>
    <t>E14000849</t>
  </si>
  <si>
    <t>North Shropshire</t>
  </si>
  <si>
    <t>E14000850</t>
  </si>
  <si>
    <t>North Somerset</t>
  </si>
  <si>
    <t>E14000851</t>
  </si>
  <si>
    <t>North Swindon</t>
  </si>
  <si>
    <t>E14000852</t>
  </si>
  <si>
    <t>North Thanet</t>
  </si>
  <si>
    <t>E14000853</t>
  </si>
  <si>
    <t>North Tyneside</t>
  </si>
  <si>
    <t>E14000854</t>
  </si>
  <si>
    <t>North Warwickshire</t>
  </si>
  <si>
    <t>E14000855</t>
  </si>
  <si>
    <t>North West Cambridgeshire</t>
  </si>
  <si>
    <t>E14000856</t>
  </si>
  <si>
    <t>North West Durham</t>
  </si>
  <si>
    <t>E14000857</t>
  </si>
  <si>
    <t>North West Hampshire</t>
  </si>
  <si>
    <t>E14000858</t>
  </si>
  <si>
    <t>North West Leicestershire</t>
  </si>
  <si>
    <t>E14000859</t>
  </si>
  <si>
    <t>North West Norfolk</t>
  </si>
  <si>
    <t>E14000860</t>
  </si>
  <si>
    <t>North Wiltshire</t>
  </si>
  <si>
    <t>E14000863</t>
  </si>
  <si>
    <t>Norwich North</t>
  </si>
  <si>
    <t>E14000864</t>
  </si>
  <si>
    <t>Norwich South</t>
  </si>
  <si>
    <t>E14000865</t>
  </si>
  <si>
    <t>Nottingham East</t>
  </si>
  <si>
    <t>E14000866</t>
  </si>
  <si>
    <t>Nottingham North</t>
  </si>
  <si>
    <t>E14000867</t>
  </si>
  <si>
    <t>Nottingham South</t>
  </si>
  <si>
    <t>E14000868</t>
  </si>
  <si>
    <t>Nuneaton</t>
  </si>
  <si>
    <t>S14000050</t>
  </si>
  <si>
    <t>Ochil and South Perthshire</t>
  </si>
  <si>
    <t>W07000074</t>
  </si>
  <si>
    <t>Ogmore</t>
  </si>
  <si>
    <t>E14000869</t>
  </si>
  <si>
    <t>Old Bexley and Sidcup</t>
  </si>
  <si>
    <t>E14000870</t>
  </si>
  <si>
    <t>Oldham East and Saddleworth</t>
  </si>
  <si>
    <t>E14000871</t>
  </si>
  <si>
    <t>Oldham West and Royton</t>
  </si>
  <si>
    <t>S14000051</t>
  </si>
  <si>
    <t>Orkney and Shetland</t>
  </si>
  <si>
    <t>E14000872</t>
  </si>
  <si>
    <t>Orpington</t>
  </si>
  <si>
    <t>E14000873</t>
  </si>
  <si>
    <t>Oxford East</t>
  </si>
  <si>
    <t>E14000874</t>
  </si>
  <si>
    <t>Oxford West and Abingdon</t>
  </si>
  <si>
    <t>S14000052</t>
  </si>
  <si>
    <t>Paisley and Renfrewshire North</t>
  </si>
  <si>
    <t>S14000053</t>
  </si>
  <si>
    <t>Paisley and Renfrewshire South</t>
  </si>
  <si>
    <t>E14000875</t>
  </si>
  <si>
    <t>Pendle</t>
  </si>
  <si>
    <t>E14000876</t>
  </si>
  <si>
    <t>Penistone and Stocksbridge</t>
  </si>
  <si>
    <t>E14000877</t>
  </si>
  <si>
    <t>Penrith and The Border</t>
  </si>
  <si>
    <t>S14000054</t>
  </si>
  <si>
    <t>Perth and North Perthshire</t>
  </si>
  <si>
    <t>E14000878</t>
  </si>
  <si>
    <t>Peterborough</t>
  </si>
  <si>
    <t>E14000879</t>
  </si>
  <si>
    <t>Plymouth, Moor View</t>
  </si>
  <si>
    <t>E14000880</t>
  </si>
  <si>
    <t>Plymouth, Sutton and Devonport</t>
  </si>
  <si>
    <t>W07000075</t>
  </si>
  <si>
    <t>Pontypridd</t>
  </si>
  <si>
    <t>E14000881</t>
  </si>
  <si>
    <t>Poole</t>
  </si>
  <si>
    <t>E14000882</t>
  </si>
  <si>
    <t>Poplar and Limehouse</t>
  </si>
  <si>
    <t>E14000883</t>
  </si>
  <si>
    <t>Portsmouth North</t>
  </si>
  <si>
    <t>E14000884</t>
  </si>
  <si>
    <t>Portsmouth South</t>
  </si>
  <si>
    <t>W07000065</t>
  </si>
  <si>
    <t>Preseli Pembrokeshire</t>
  </si>
  <si>
    <t>E14000885</t>
  </si>
  <si>
    <t>Preston</t>
  </si>
  <si>
    <t>E14000886</t>
  </si>
  <si>
    <t>Pudsey</t>
  </si>
  <si>
    <t>E14000887</t>
  </si>
  <si>
    <t>Putney</t>
  </si>
  <si>
    <t>E14000888</t>
  </si>
  <si>
    <t>Rayleigh and Wickford</t>
  </si>
  <si>
    <t>E14000889</t>
  </si>
  <si>
    <t>Reading East</t>
  </si>
  <si>
    <t>E14000890</t>
  </si>
  <si>
    <t>Reading West</t>
  </si>
  <si>
    <t>E14000891</t>
  </si>
  <si>
    <t>Redcar</t>
  </si>
  <si>
    <t>E14000892</t>
  </si>
  <si>
    <t>Redditch</t>
  </si>
  <si>
    <t>E14000893</t>
  </si>
  <si>
    <t>Reigate</t>
  </si>
  <si>
    <t>W07000052</t>
  </si>
  <si>
    <t>Rhondda</t>
  </si>
  <si>
    <t>E14000894</t>
  </si>
  <si>
    <t>Ribble Valley</t>
  </si>
  <si>
    <t>E14000896</t>
  </si>
  <si>
    <t>Richmond Park</t>
  </si>
  <si>
    <t>E14000895</t>
  </si>
  <si>
    <t>Richmond (Yorks)</t>
  </si>
  <si>
    <t>E14000897</t>
  </si>
  <si>
    <t>Rochdale</t>
  </si>
  <si>
    <t>E14000898</t>
  </si>
  <si>
    <t>Rochester and Strood</t>
  </si>
  <si>
    <t>E14000899</t>
  </si>
  <si>
    <t>Rochford and Southend East</t>
  </si>
  <si>
    <t>E14000900</t>
  </si>
  <si>
    <t>Romford</t>
  </si>
  <si>
    <t>E14000901</t>
  </si>
  <si>
    <t>Romsey and Southampton North</t>
  </si>
  <si>
    <t>E14000902</t>
  </si>
  <si>
    <t>Rossendale and Darwen</t>
  </si>
  <si>
    <t>S14000055</t>
  </si>
  <si>
    <t>Ross, Skye and Lochaber</t>
  </si>
  <si>
    <t>E14000904</t>
  </si>
  <si>
    <t>Rotherham</t>
  </si>
  <si>
    <t>E14000903</t>
  </si>
  <si>
    <t>Rother Valley</t>
  </si>
  <si>
    <t>E14000905</t>
  </si>
  <si>
    <t>Rugby</t>
  </si>
  <si>
    <t>E14000906</t>
  </si>
  <si>
    <t>Ruislip, Northwood and Pinner</t>
  </si>
  <si>
    <t>E14000907</t>
  </si>
  <si>
    <t>Runnymede and Weybridge</t>
  </si>
  <si>
    <t>E14000908</t>
  </si>
  <si>
    <t>Rushcliffe</t>
  </si>
  <si>
    <t>S14000056</t>
  </si>
  <si>
    <t>Rutherglen and Hamilton West</t>
  </si>
  <si>
    <t>E14000909</t>
  </si>
  <si>
    <t>Rutland and Melton</t>
  </si>
  <si>
    <t>E14000910</t>
  </si>
  <si>
    <t>Saffron Walden</t>
  </si>
  <si>
    <t>E14000911</t>
  </si>
  <si>
    <t>Salford and Eccles</t>
  </si>
  <si>
    <t>E14000912</t>
  </si>
  <si>
    <t>Salisbury</t>
  </si>
  <si>
    <t>E14000913</t>
  </si>
  <si>
    <t>Scarborough and Whitby</t>
  </si>
  <si>
    <t>E14000914</t>
  </si>
  <si>
    <t>Scunthorpe</t>
  </si>
  <si>
    <t>E14000915</t>
  </si>
  <si>
    <t>Sedgefield</t>
  </si>
  <si>
    <t>E14000916</t>
  </si>
  <si>
    <t>Sefton Central</t>
  </si>
  <si>
    <t>E14000917</t>
  </si>
  <si>
    <t>Selby and Ainsty</t>
  </si>
  <si>
    <t>E14000918</t>
  </si>
  <si>
    <t>Sevenoaks</t>
  </si>
  <si>
    <t>E14000921</t>
  </si>
  <si>
    <t>Sheffield, Brightside and Hillsborough</t>
  </si>
  <si>
    <t>E14000919</t>
  </si>
  <si>
    <t>Sheffield Central</t>
  </si>
  <si>
    <t>E14000922</t>
  </si>
  <si>
    <t>Sheffield, Hallam</t>
  </si>
  <si>
    <t>E14000923</t>
  </si>
  <si>
    <t>Sheffield, Heeley</t>
  </si>
  <si>
    <t>E14000920</t>
  </si>
  <si>
    <t>Sheffield South East</t>
  </si>
  <si>
    <t>E14000924</t>
  </si>
  <si>
    <t>Sherwood</t>
  </si>
  <si>
    <t>E14000925</t>
  </si>
  <si>
    <t>Shipley</t>
  </si>
  <si>
    <t>E14000926</t>
  </si>
  <si>
    <t>Shrewsbury and Atcham</t>
  </si>
  <si>
    <t>E14000927</t>
  </si>
  <si>
    <t>Sittingbourne and Sheppey</t>
  </si>
  <si>
    <t>E14000928</t>
  </si>
  <si>
    <t>Skipton and Ripon</t>
  </si>
  <si>
    <t>E14000929</t>
  </si>
  <si>
    <t>Sleaford and North Hykeham</t>
  </si>
  <si>
    <t>E14000930</t>
  </si>
  <si>
    <t>Slough</t>
  </si>
  <si>
    <t>E14000931</t>
  </si>
  <si>
    <t>Solihull</t>
  </si>
  <si>
    <t>E14000932</t>
  </si>
  <si>
    <t>Somerton and Frome</t>
  </si>
  <si>
    <t>E14000955</t>
  </si>
  <si>
    <t>Southampton, Itchen</t>
  </si>
  <si>
    <t>E14000956</t>
  </si>
  <si>
    <t>Southampton, Test</t>
  </si>
  <si>
    <t>N06000014</t>
  </si>
  <si>
    <t>South Antrim</t>
  </si>
  <si>
    <t>E14000933</t>
  </si>
  <si>
    <t>South Basildon and East Thurrock</t>
  </si>
  <si>
    <t>E14000934</t>
  </si>
  <si>
    <t>South Cambridgeshire</t>
  </si>
  <si>
    <t>E14000935</t>
  </si>
  <si>
    <t>South Derbyshire</t>
  </si>
  <si>
    <t>E14000936</t>
  </si>
  <si>
    <t>South Dorset</t>
  </si>
  <si>
    <t>N06000015</t>
  </si>
  <si>
    <t>South Down</t>
  </si>
  <si>
    <t>E14000937</t>
  </si>
  <si>
    <t>South East Cambridgeshire</t>
  </si>
  <si>
    <t>E14000938</t>
  </si>
  <si>
    <t>South East Cornwall</t>
  </si>
  <si>
    <t>E14000957</t>
  </si>
  <si>
    <t>Southend West</t>
  </si>
  <si>
    <t>E14000939</t>
  </si>
  <si>
    <t>South Holland and The Deepings</t>
  </si>
  <si>
    <t>E14000940</t>
  </si>
  <si>
    <t>South Leicestershire</t>
  </si>
  <si>
    <t>E14000941</t>
  </si>
  <si>
    <t>South Norfolk</t>
  </si>
  <si>
    <t>E14000942</t>
  </si>
  <si>
    <t>South Northamptonshire</t>
  </si>
  <si>
    <t>E14000958</t>
  </si>
  <si>
    <t>Southport</t>
  </si>
  <si>
    <t>E14000943</t>
  </si>
  <si>
    <t>South Ribble</t>
  </si>
  <si>
    <t>E14000944</t>
  </si>
  <si>
    <t>South Shields</t>
  </si>
  <si>
    <t>E14000945</t>
  </si>
  <si>
    <t>South Staffordshire</t>
  </si>
  <si>
    <t>E14000946</t>
  </si>
  <si>
    <t>South Suffolk</t>
  </si>
  <si>
    <t>E14000947</t>
  </si>
  <si>
    <t>South Swindon</t>
  </si>
  <si>
    <t>E14000948</t>
  </si>
  <si>
    <t>South Thanet</t>
  </si>
  <si>
    <t>E14000949</t>
  </si>
  <si>
    <t>South West Bedfordshire</t>
  </si>
  <si>
    <t>E14000950</t>
  </si>
  <si>
    <t>South West Devon</t>
  </si>
  <si>
    <t>E14000951</t>
  </si>
  <si>
    <t>South West Hertfordshire</t>
  </si>
  <si>
    <t>E14000952</t>
  </si>
  <si>
    <t>South West Norfolk</t>
  </si>
  <si>
    <t>E14000953</t>
  </si>
  <si>
    <t>South West Surrey</t>
  </si>
  <si>
    <t>E14000954</t>
  </si>
  <si>
    <t>South West Wiltshire</t>
  </si>
  <si>
    <t>E14000959</t>
  </si>
  <si>
    <t>Spelthorne</t>
  </si>
  <si>
    <t>E14000965</t>
  </si>
  <si>
    <t>Stafford</t>
  </si>
  <si>
    <t>E14000966</t>
  </si>
  <si>
    <t>Staffordshire Moorlands</t>
  </si>
  <si>
    <t>E14000960</t>
  </si>
  <si>
    <t>St Albans</t>
  </si>
  <si>
    <t>E14000967</t>
  </si>
  <si>
    <t>Stalybridge and Hyde</t>
  </si>
  <si>
    <t>E14000961</t>
  </si>
  <si>
    <t>St Austell and Newquay</t>
  </si>
  <si>
    <t>E14000968</t>
  </si>
  <si>
    <t>Stevenage</t>
  </si>
  <si>
    <t>E14000962</t>
  </si>
  <si>
    <t>St Helens North</t>
  </si>
  <si>
    <t>E14000963</t>
  </si>
  <si>
    <t>St Helens South and Whiston</t>
  </si>
  <si>
    <t>S14000057</t>
  </si>
  <si>
    <t>Stirling</t>
  </si>
  <si>
    <t>E14000964</t>
  </si>
  <si>
    <t>St Ives</t>
  </si>
  <si>
    <t>E14000969</t>
  </si>
  <si>
    <t>Stockport</t>
  </si>
  <si>
    <t>E14000970</t>
  </si>
  <si>
    <t>Stockton North</t>
  </si>
  <si>
    <t>E14000971</t>
  </si>
  <si>
    <t>Stockton South</t>
  </si>
  <si>
    <t>E14000972</t>
  </si>
  <si>
    <t>Stoke-On-Trent Central</t>
  </si>
  <si>
    <t>E14000973</t>
  </si>
  <si>
    <t>Stoke-On-Trent North</t>
  </si>
  <si>
    <t>E14000974</t>
  </si>
  <si>
    <t>Stoke-On-Trent South</t>
  </si>
  <si>
    <t>E14000975</t>
  </si>
  <si>
    <t>Stone</t>
  </si>
  <si>
    <t>E14000976</t>
  </si>
  <si>
    <t>Stourbridge</t>
  </si>
  <si>
    <t>N06000016</t>
  </si>
  <si>
    <t>Strangford</t>
  </si>
  <si>
    <t>E14000977</t>
  </si>
  <si>
    <t>Stratford-On-Avon</t>
  </si>
  <si>
    <t>E14000978</t>
  </si>
  <si>
    <t>Streatham</t>
  </si>
  <si>
    <t>E14000979</t>
  </si>
  <si>
    <t>Stretford and Urmston</t>
  </si>
  <si>
    <t>E14000980</t>
  </si>
  <si>
    <t>Stroud</t>
  </si>
  <si>
    <t>E14000981</t>
  </si>
  <si>
    <t>Suffolk Coastal</t>
  </si>
  <si>
    <t>E14000982</t>
  </si>
  <si>
    <t>Sunderland Central</t>
  </si>
  <si>
    <t>E14000983</t>
  </si>
  <si>
    <t>Surrey Heath</t>
  </si>
  <si>
    <t>E14000984</t>
  </si>
  <si>
    <t>Sutton and Cheam</t>
  </si>
  <si>
    <t>E14000985</t>
  </si>
  <si>
    <t>Sutton Coldfield</t>
  </si>
  <si>
    <t>W07000048</t>
  </si>
  <si>
    <t>Swansea East</t>
  </si>
  <si>
    <t>W07000047</t>
  </si>
  <si>
    <t>Swansea West</t>
  </si>
  <si>
    <t>E14000986</t>
  </si>
  <si>
    <t>Tamworth</t>
  </si>
  <si>
    <t>E14000987</t>
  </si>
  <si>
    <t>Tatton</t>
  </si>
  <si>
    <t>E14000988</t>
  </si>
  <si>
    <t>Taunton Deane</t>
  </si>
  <si>
    <t>E14000989</t>
  </si>
  <si>
    <t>Telford</t>
  </si>
  <si>
    <t>E14000990</t>
  </si>
  <si>
    <t>Tewkesbury</t>
  </si>
  <si>
    <t>E14000991</t>
  </si>
  <si>
    <t>The Cotswolds</t>
  </si>
  <si>
    <t>E14000992</t>
  </si>
  <si>
    <t>The Wrekin</t>
  </si>
  <si>
    <t>E14000993</t>
  </si>
  <si>
    <t>Thirsk and Malton</t>
  </si>
  <si>
    <t>E14000994</t>
  </si>
  <si>
    <t>Thornbury and Yate</t>
  </si>
  <si>
    <t>E14000995</t>
  </si>
  <si>
    <t>Thurrock</t>
  </si>
  <si>
    <t>E14000996</t>
  </si>
  <si>
    <t>Tiverton and Honiton</t>
  </si>
  <si>
    <t>E14000997</t>
  </si>
  <si>
    <t>Tonbridge and Malling</t>
  </si>
  <si>
    <t>E14000998</t>
  </si>
  <si>
    <t>Tooting</t>
  </si>
  <si>
    <t>E14000999</t>
  </si>
  <si>
    <t>Torbay</t>
  </si>
  <si>
    <t>W07000053</t>
  </si>
  <si>
    <t>Torfaen</t>
  </si>
  <si>
    <t>E14001000</t>
  </si>
  <si>
    <t>Torridge and West Devon</t>
  </si>
  <si>
    <t>E14001001</t>
  </si>
  <si>
    <t>Totnes</t>
  </si>
  <si>
    <t>E14001002</t>
  </si>
  <si>
    <t>Tottenham</t>
  </si>
  <si>
    <t>E14001003</t>
  </si>
  <si>
    <t>Truro and Falmouth</t>
  </si>
  <si>
    <t>E14001004</t>
  </si>
  <si>
    <t>Tunbridge Wells</t>
  </si>
  <si>
    <t>E14001005</t>
  </si>
  <si>
    <t>Twickenham</t>
  </si>
  <si>
    <t>E14001006</t>
  </si>
  <si>
    <t>Tynemouth</t>
  </si>
  <si>
    <t>N06000017</t>
  </si>
  <si>
    <t>Upper Bann</t>
  </si>
  <si>
    <t>E14001007</t>
  </si>
  <si>
    <t>Uxbridge and South Ruislip</t>
  </si>
  <si>
    <t>W07000060</t>
  </si>
  <si>
    <t>Vale Of Clwyd</t>
  </si>
  <si>
    <t>W07000078</t>
  </si>
  <si>
    <t>Vale Of Glamorgan</t>
  </si>
  <si>
    <t>E14001008</t>
  </si>
  <si>
    <t>Vauxhall</t>
  </si>
  <si>
    <t>E14001009</t>
  </si>
  <si>
    <t>Wakefield</t>
  </si>
  <si>
    <t>E14001010</t>
  </si>
  <si>
    <t>Wallasey</t>
  </si>
  <si>
    <t>E14001011</t>
  </si>
  <si>
    <t>Walsall North</t>
  </si>
  <si>
    <t>E14001012</t>
  </si>
  <si>
    <t>Walsall South</t>
  </si>
  <si>
    <t>E14001013</t>
  </si>
  <si>
    <t>Walthamstow</t>
  </si>
  <si>
    <t>E14001014</t>
  </si>
  <si>
    <t>Wansbeck</t>
  </si>
  <si>
    <t>E14001015</t>
  </si>
  <si>
    <t>Wantage</t>
  </si>
  <si>
    <t>E14001016</t>
  </si>
  <si>
    <t>Warley</t>
  </si>
  <si>
    <t>E14001017</t>
  </si>
  <si>
    <t>Warrington North</t>
  </si>
  <si>
    <t>E14001018</t>
  </si>
  <si>
    <t>Warrington South</t>
  </si>
  <si>
    <t>E14001019</t>
  </si>
  <si>
    <t>Warwick and Leamington</t>
  </si>
  <si>
    <t>E14001020</t>
  </si>
  <si>
    <t>Washington and Sunderland West</t>
  </si>
  <si>
    <t>E14001021</t>
  </si>
  <si>
    <t>Watford</t>
  </si>
  <si>
    <t>E14001022</t>
  </si>
  <si>
    <t>Waveney</t>
  </si>
  <si>
    <t>E14001023</t>
  </si>
  <si>
    <t>Wealden</t>
  </si>
  <si>
    <t>E14001024</t>
  </si>
  <si>
    <t>Weaver Vale</t>
  </si>
  <si>
    <t>E14001025</t>
  </si>
  <si>
    <t>Wellingborough</t>
  </si>
  <si>
    <t>E14001026</t>
  </si>
  <si>
    <t>Wells</t>
  </si>
  <si>
    <t>E14001027</t>
  </si>
  <si>
    <t>Welwyn Hatfield</t>
  </si>
  <si>
    <t>E14001028</t>
  </si>
  <si>
    <t>Wentworth and Dearne</t>
  </si>
  <si>
    <t>S14000058</t>
  </si>
  <si>
    <t>West Aberdeenshire and Kincardine</t>
  </si>
  <si>
    <t>E14001029</t>
  </si>
  <si>
    <t>West Bromwich East</t>
  </si>
  <si>
    <t>E14001030</t>
  </si>
  <si>
    <t>West Bromwich West</t>
  </si>
  <si>
    <t>E14001031</t>
  </si>
  <si>
    <t>West Dorset</t>
  </si>
  <si>
    <t>S14000059</t>
  </si>
  <si>
    <t>West Dunbartonshire</t>
  </si>
  <si>
    <t>E14001032</t>
  </si>
  <si>
    <t>West Ham</t>
  </si>
  <si>
    <t>E14001033</t>
  </si>
  <si>
    <t>West Lancashire</t>
  </si>
  <si>
    <t>E14001036</t>
  </si>
  <si>
    <t>Westminster North</t>
  </si>
  <si>
    <t>E14001037</t>
  </si>
  <si>
    <t>Westmorland and Lonsdale</t>
  </si>
  <si>
    <t>E14001038</t>
  </si>
  <si>
    <t>Weston-Super-Mare</t>
  </si>
  <si>
    <t>E14001034</t>
  </si>
  <si>
    <t>West Suffolk</t>
  </si>
  <si>
    <t>N06000018</t>
  </si>
  <si>
    <t>West Tyrone</t>
  </si>
  <si>
    <t>E14001035</t>
  </si>
  <si>
    <t>West Worcestershire</t>
  </si>
  <si>
    <t>E14001039</t>
  </si>
  <si>
    <t>Wigan</t>
  </si>
  <si>
    <t>E14001040</t>
  </si>
  <si>
    <t>Wimbledon</t>
  </si>
  <si>
    <t>E14001041</t>
  </si>
  <si>
    <t>Winchester</t>
  </si>
  <si>
    <t>E14001042</t>
  </si>
  <si>
    <t>Windsor</t>
  </si>
  <si>
    <t>E14001043</t>
  </si>
  <si>
    <t>Wirral South</t>
  </si>
  <si>
    <t>E14001044</t>
  </si>
  <si>
    <t>Wirral West</t>
  </si>
  <si>
    <t>E14001045</t>
  </si>
  <si>
    <t>Witham</t>
  </si>
  <si>
    <t>E14001046</t>
  </si>
  <si>
    <t>Witney</t>
  </si>
  <si>
    <t>E14001047</t>
  </si>
  <si>
    <t>Woking</t>
  </si>
  <si>
    <t>E14001048</t>
  </si>
  <si>
    <t>Wokingham</t>
  </si>
  <si>
    <t>E14001049</t>
  </si>
  <si>
    <t>Wolverhampton North East</t>
  </si>
  <si>
    <t>E14001050</t>
  </si>
  <si>
    <t>Wolverhampton South East</t>
  </si>
  <si>
    <t>E14001051</t>
  </si>
  <si>
    <t>Wolverhampton South West</t>
  </si>
  <si>
    <t>E14001052</t>
  </si>
  <si>
    <t>Worcester</t>
  </si>
  <si>
    <t>E14001053</t>
  </si>
  <si>
    <t>Workington</t>
  </si>
  <si>
    <t>E14001054</t>
  </si>
  <si>
    <t>Worsley and Eccles South</t>
  </si>
  <si>
    <t>E14001055</t>
  </si>
  <si>
    <t>Worthing West</t>
  </si>
  <si>
    <t>W07000044</t>
  </si>
  <si>
    <t>Wrexham</t>
  </si>
  <si>
    <t>E14001056</t>
  </si>
  <si>
    <t>Wycombe</t>
  </si>
  <si>
    <t>E14001057</t>
  </si>
  <si>
    <t>Wyre and Preston North</t>
  </si>
  <si>
    <t>E14001058</t>
  </si>
  <si>
    <t>Wyre Forest</t>
  </si>
  <si>
    <t>E14001059</t>
  </si>
  <si>
    <t>Wythenshawe and Sale East</t>
  </si>
  <si>
    <t>E14001060</t>
  </si>
  <si>
    <t>Yeovil</t>
  </si>
  <si>
    <t>W07000041</t>
  </si>
  <si>
    <t>Ynys Mon</t>
  </si>
  <si>
    <t>E14001061</t>
  </si>
  <si>
    <t>York Central</t>
  </si>
  <si>
    <t>E14001062</t>
  </si>
  <si>
    <t>York Outer</t>
  </si>
  <si>
    <t>Male</t>
  </si>
  <si>
    <t>No</t>
  </si>
  <si>
    <t>Yes</t>
  </si>
  <si>
    <t>Female</t>
  </si>
  <si>
    <t>Black</t>
  </si>
  <si>
    <t>Ethnicity</t>
  </si>
  <si>
    <t>Seat</t>
  </si>
  <si>
    <t>Region</t>
  </si>
  <si>
    <t>Winning Candidate</t>
  </si>
  <si>
    <t>Gender</t>
  </si>
  <si>
    <t>Winning Party</t>
  </si>
  <si>
    <t>Winning party Vote</t>
  </si>
  <si>
    <t>Change?</t>
  </si>
  <si>
    <t>2nd party</t>
  </si>
  <si>
    <t>2nd party vote</t>
  </si>
  <si>
    <t>3rd party</t>
  </si>
  <si>
    <t>3rd party vote</t>
  </si>
  <si>
    <t>4th party</t>
  </si>
  <si>
    <t>4th party vote</t>
  </si>
  <si>
    <t>Total votes for Others</t>
  </si>
  <si>
    <t>Electorate</t>
  </si>
  <si>
    <t>Stephen Kinnock</t>
  </si>
  <si>
    <t>Guto Bebb</t>
  </si>
  <si>
    <t>Kirsty Blackman</t>
  </si>
  <si>
    <t>Callum McCaig</t>
  </si>
  <si>
    <t>Neil Gray</t>
  </si>
  <si>
    <t>Gerald Howarth</t>
  </si>
  <si>
    <t>Wendy Morton</t>
  </si>
  <si>
    <t>Graham Brady</t>
  </si>
  <si>
    <t>Mark Tami</t>
  </si>
  <si>
    <t>Nigel Mills</t>
  </si>
  <si>
    <t>Mike Weir</t>
  </si>
  <si>
    <t>Hywel Williams</t>
  </si>
  <si>
    <t>Brendan O'Hara</t>
  </si>
  <si>
    <t>Nick Herbert</t>
  </si>
  <si>
    <t>Gloria De Piero</t>
  </si>
  <si>
    <t>Damian Green</t>
  </si>
  <si>
    <t>Angela Rayner</t>
  </si>
  <si>
    <t>David Lidington</t>
  </si>
  <si>
    <t>Corri Wilson</t>
  </si>
  <si>
    <t>Victoria Prentis</t>
  </si>
  <si>
    <t>Eilidh Whiteford</t>
  </si>
  <si>
    <t>Margaret Hodge</t>
  </si>
  <si>
    <t>Dan Jarvis</t>
  </si>
  <si>
    <t>Michael Dugher</t>
  </si>
  <si>
    <t>John Woodcock</t>
  </si>
  <si>
    <t>John Baron</t>
  </si>
  <si>
    <t>Maria Miller</t>
  </si>
  <si>
    <t>John Mann</t>
  </si>
  <si>
    <t>Ben Howlett</t>
  </si>
  <si>
    <t>Jo Cox</t>
  </si>
  <si>
    <t>Jane Ellison</t>
  </si>
  <si>
    <t>Dominic Grieve</t>
  </si>
  <si>
    <t>Bob Stewart</t>
  </si>
  <si>
    <t>Richard Fuller</t>
  </si>
  <si>
    <t>Gavin Robinson</t>
  </si>
  <si>
    <t>Nigel Dodds</t>
  </si>
  <si>
    <t>Alasdair McDonnell</t>
  </si>
  <si>
    <t>Paul Maskey</t>
  </si>
  <si>
    <t>Neil Coyle</t>
  </si>
  <si>
    <t>Calum Kerr</t>
  </si>
  <si>
    <t>Anne-Marie Trevelyan</t>
  </si>
  <si>
    <t>Rushanara Ali</t>
  </si>
  <si>
    <t>Graham Stuart</t>
  </si>
  <si>
    <t>Huw Merriman</t>
  </si>
  <si>
    <t>David Evennett</t>
  </si>
  <si>
    <t>Frank Field</t>
  </si>
  <si>
    <t>Gisela Stuart</t>
  </si>
  <si>
    <t>Jack Dromey</t>
  </si>
  <si>
    <t>Roger Godsiff</t>
  </si>
  <si>
    <t>Liam Byrne</t>
  </si>
  <si>
    <t>Shabana Mahmood</t>
  </si>
  <si>
    <t>Richard Burden</t>
  </si>
  <si>
    <t>Khalid Mahmood</t>
  </si>
  <si>
    <t>Stephen McCabe</t>
  </si>
  <si>
    <t>Jess Phillips</t>
  </si>
  <si>
    <t>Helen Goodman</t>
  </si>
  <si>
    <t>Kate Hollern</t>
  </si>
  <si>
    <t>Graham Stringer</t>
  </si>
  <si>
    <t>Paul Maynard</t>
  </si>
  <si>
    <t>Gordon Marsden</t>
  </si>
  <si>
    <t>Nick Smith</t>
  </si>
  <si>
    <t>David Anderson</t>
  </si>
  <si>
    <t>Ronnie Campbell</t>
  </si>
  <si>
    <t>Nick Gibb</t>
  </si>
  <si>
    <t>Dennis Skinner</t>
  </si>
  <si>
    <t>David Crausby</t>
  </si>
  <si>
    <t>Yasmin Qureshi</t>
  </si>
  <si>
    <t>Chris Green</t>
  </si>
  <si>
    <t>Peter Dowd</t>
  </si>
  <si>
    <t>Matt Warman</t>
  </si>
  <si>
    <t>David Tredinnick</t>
  </si>
  <si>
    <t>Tobias Ellwood</t>
  </si>
  <si>
    <t>Conor Burns</t>
  </si>
  <si>
    <t>Phillip Lee</t>
  </si>
  <si>
    <t>Imran Hussain</t>
  </si>
  <si>
    <t>Judith Cummins</t>
  </si>
  <si>
    <t>Naz Shah</t>
  </si>
  <si>
    <t>James Cleverly</t>
  </si>
  <si>
    <t>Chris Davies</t>
  </si>
  <si>
    <t>Dawn Butler</t>
  </si>
  <si>
    <t>Ruth Cadbury</t>
  </si>
  <si>
    <t>Barry Gardiner</t>
  </si>
  <si>
    <t>Eric Pickles</t>
  </si>
  <si>
    <t>Madeleine Moon</t>
  </si>
  <si>
    <t>Ian Liddell-Grainger</t>
  </si>
  <si>
    <t>Andrew Percy</t>
  </si>
  <si>
    <t>Simon Kirby</t>
  </si>
  <si>
    <t>Caroline Lucas</t>
  </si>
  <si>
    <t>Kerry McCarthy</t>
  </si>
  <si>
    <t>Charlotte Leslie</t>
  </si>
  <si>
    <t>Karin Smyth</t>
  </si>
  <si>
    <t>Thangam Debbonaire</t>
  </si>
  <si>
    <t>Keith Simpson</t>
  </si>
  <si>
    <t>Robert Neill</t>
  </si>
  <si>
    <t>Sajid Javid</t>
  </si>
  <si>
    <t>Charles Walker</t>
  </si>
  <si>
    <t>Anna Soubry</t>
  </si>
  <si>
    <t>John Bercow</t>
  </si>
  <si>
    <t>Julie Cooper</t>
  </si>
  <si>
    <t>Andrew Griffiths</t>
  </si>
  <si>
    <t>David Nuttall</t>
  </si>
  <si>
    <t>Ivan Lewis</t>
  </si>
  <si>
    <t>Jo Churchill</t>
  </si>
  <si>
    <t>Wayne David</t>
  </si>
  <si>
    <t>Paul Monaghan</t>
  </si>
  <si>
    <t>Craig Whittaker</t>
  </si>
  <si>
    <t>Harriet Harman</t>
  </si>
  <si>
    <t>George Eustice</t>
  </si>
  <si>
    <t>Daniel Zeichner</t>
  </si>
  <si>
    <t>Amanda Milling</t>
  </si>
  <si>
    <t>Julian Brazier</t>
  </si>
  <si>
    <t>Jo Stevens</t>
  </si>
  <si>
    <t>Craig Williams</t>
  </si>
  <si>
    <t>Stephen Doughty</t>
  </si>
  <si>
    <t>Kevin Brennan</t>
  </si>
  <si>
    <t>John Stevenson</t>
  </si>
  <si>
    <t>Jonathan Edwards</t>
  </si>
  <si>
    <t>Simon Hart</t>
  </si>
  <si>
    <t>Tom Brake</t>
  </si>
  <si>
    <t>Rebecca Harris</t>
  </si>
  <si>
    <t>Philippa Whitford</t>
  </si>
  <si>
    <t>Mel Stride</t>
  </si>
  <si>
    <t>Daniel Poulter</t>
  </si>
  <si>
    <t>Mark Williams</t>
  </si>
  <si>
    <t>Edward Argar</t>
  </si>
  <si>
    <t>Tracey Crouch</t>
  </si>
  <si>
    <t>Mary Robinson</t>
  </si>
  <si>
    <t>Simon Burns</t>
  </si>
  <si>
    <t>Greg Hands</t>
  </si>
  <si>
    <t>Alex Chalk</t>
  </si>
  <si>
    <t>Cheryl Gillan</t>
  </si>
  <si>
    <t>Toby Perkins</t>
  </si>
  <si>
    <t>Andrew Tyrie</t>
  </si>
  <si>
    <t>Iain Duncan Smith</t>
  </si>
  <si>
    <t>Michelle Donelan</t>
  </si>
  <si>
    <t>Theresa Villiers</t>
  </si>
  <si>
    <t>Lindsay Hoyle</t>
  </si>
  <si>
    <t>Christopher Chope</t>
  </si>
  <si>
    <t>Mark Field</t>
  </si>
  <si>
    <t>Chris Matheson</t>
  </si>
  <si>
    <t>Roberta Blackman-Woods</t>
  </si>
  <si>
    <t>Douglas Carswell</t>
  </si>
  <si>
    <t>Martin Vickers</t>
  </si>
  <si>
    <t>Susan Elan Jones</t>
  </si>
  <si>
    <t>David Jones</t>
  </si>
  <si>
    <t>Phil Boswell</t>
  </si>
  <si>
    <t>Will Quince</t>
  </si>
  <si>
    <t>Jason McCartney</t>
  </si>
  <si>
    <t>Fiona Bruce</t>
  </si>
  <si>
    <t>Jamie Reed</t>
  </si>
  <si>
    <t>Tom Pursglove</t>
  </si>
  <si>
    <t>Colleen Fletcher</t>
  </si>
  <si>
    <t>Geoffrey Robinson</t>
  </si>
  <si>
    <t>Jim Cunningham</t>
  </si>
  <si>
    <t>Henry Smith</t>
  </si>
  <si>
    <t>Edward Timpson</t>
  </si>
  <si>
    <t>Gavin Barwell</t>
  </si>
  <si>
    <t>Steve Reed</t>
  </si>
  <si>
    <t>Chris Philp</t>
  </si>
  <si>
    <t>Stuart McDonald</t>
  </si>
  <si>
    <t>Ann Clwyd</t>
  </si>
  <si>
    <t>Jon Cruddas</t>
  </si>
  <si>
    <t>Jenny Chapman</t>
  </si>
  <si>
    <t>Gareth Johnson</t>
  </si>
  <si>
    <t>Chris Heaton-Harris</t>
  </si>
  <si>
    <t>David Hanson</t>
  </si>
  <si>
    <t>Andrew Gwynne</t>
  </si>
  <si>
    <t>Amanda Solloway</t>
  </si>
  <si>
    <t>Patrick McLoughlin</t>
  </si>
  <si>
    <t>Margaret Beckett</t>
  </si>
  <si>
    <t>Claire Perry</t>
  </si>
  <si>
    <t>Paula Sherriff</t>
  </si>
  <si>
    <t>Rosie Winterton</t>
  </si>
  <si>
    <t>Edward Miliband</t>
  </si>
  <si>
    <t>Caroline Flint</t>
  </si>
  <si>
    <t>Charlie Elphicke</t>
  </si>
  <si>
    <t>Ian Austin</t>
  </si>
  <si>
    <t>Mike Wood</t>
  </si>
  <si>
    <t>Helen Hayes</t>
  </si>
  <si>
    <t>Richard  Arkless</t>
  </si>
  <si>
    <t>David Mundell</t>
  </si>
  <si>
    <t>Stewart Hosie</t>
  </si>
  <si>
    <t>Chris Law</t>
  </si>
  <si>
    <t>Douglas Chapman</t>
  </si>
  <si>
    <t>Liz Saville-Roberts</t>
  </si>
  <si>
    <t>Rupa Huq</t>
  </si>
  <si>
    <t>Stephen Pound</t>
  </si>
  <si>
    <t>Virendra Sharma</t>
  </si>
  <si>
    <t>Grahame Morris</t>
  </si>
  <si>
    <t>Sammy Wilson</t>
  </si>
  <si>
    <t>Caroline Ansell</t>
  </si>
  <si>
    <t>Hugo Swire</t>
  </si>
  <si>
    <t>John  Nicolson</t>
  </si>
  <si>
    <t>Stephen Timms</t>
  </si>
  <si>
    <t>Damian Hinds</t>
  </si>
  <si>
    <t>Lisa Cameron</t>
  </si>
  <si>
    <t>Mims Davies</t>
  </si>
  <si>
    <t>Gregory Campbell</t>
  </si>
  <si>
    <t>George Kerevan</t>
  </si>
  <si>
    <t>Kirsten  Oswald</t>
  </si>
  <si>
    <t>Sam Gyimah</t>
  </si>
  <si>
    <t>Tim Loughton</t>
  </si>
  <si>
    <t>Greg Knight</t>
  </si>
  <si>
    <t>Antoinette Sandbach</t>
  </si>
  <si>
    <t>Tommy Sheppard</t>
  </si>
  <si>
    <t>Deidre  Brock</t>
  </si>
  <si>
    <t>Ian Murray</t>
  </si>
  <si>
    <t>Joanna  Cherry</t>
  </si>
  <si>
    <t>Michelle  Thomson</t>
  </si>
  <si>
    <t>Kate Osamor</t>
  </si>
  <si>
    <t>Justin Madders</t>
  </si>
  <si>
    <t>Alec Shelbrooke</t>
  </si>
  <si>
    <t>Clive Efford</t>
  </si>
  <si>
    <t>Joan Ryan</t>
  </si>
  <si>
    <t>David Burrowes</t>
  </si>
  <si>
    <t>Eleanor Laing</t>
  </si>
  <si>
    <t>Chris Grayling</t>
  </si>
  <si>
    <t>Maggie Throup</t>
  </si>
  <si>
    <t>Teresa Pearce</t>
  </si>
  <si>
    <t>Dominic Raab</t>
  </si>
  <si>
    <t>Ben Bradshaw</t>
  </si>
  <si>
    <t>John McNally</t>
  </si>
  <si>
    <t>Suella Fernandes</t>
  </si>
  <si>
    <t>Helen Whately</t>
  </si>
  <si>
    <t>Seema Malhotra</t>
  </si>
  <si>
    <t>Tom Elliott</t>
  </si>
  <si>
    <t>Jack Lopresti</t>
  </si>
  <si>
    <t>Mike Freer</t>
  </si>
  <si>
    <t>Damian Collins</t>
  </si>
  <si>
    <t>Mark Harper</t>
  </si>
  <si>
    <t>Mark Durkan</t>
  </si>
  <si>
    <t>Mark Menzies</t>
  </si>
  <si>
    <t>Edward Leigh</t>
  </si>
  <si>
    <t>Maria Eagle</t>
  </si>
  <si>
    <t>Ian Mearns</t>
  </si>
  <si>
    <t>Vernon Coaker</t>
  </si>
  <si>
    <t>Rehman Chishti</t>
  </si>
  <si>
    <t>Alison Thewliss</t>
  </si>
  <si>
    <t>Natalie McGarry</t>
  </si>
  <si>
    <t>Patrick Grady</t>
  </si>
  <si>
    <t>Anne McLaughlin</t>
  </si>
  <si>
    <t>Carol Monaghan</t>
  </si>
  <si>
    <t>Stewart McDonald</t>
  </si>
  <si>
    <t>Christopher Stephens</t>
  </si>
  <si>
    <t>Peter Grant</t>
  </si>
  <si>
    <t>Richard Graham</t>
  </si>
  <si>
    <t>Alex  Salmond</t>
  </si>
  <si>
    <t>Caroline Dinenage</t>
  </si>
  <si>
    <t>Byron Davies</t>
  </si>
  <si>
    <t>Nick Boles</t>
  </si>
  <si>
    <t>Adam Holloway</t>
  </si>
  <si>
    <t>Melanie Onn</t>
  </si>
  <si>
    <t>Brandon Lewis</t>
  </si>
  <si>
    <t>Matthew Pennycook</t>
  </si>
  <si>
    <t>Anne Milton</t>
  </si>
  <si>
    <t>Diane Abbott</t>
  </si>
  <si>
    <t>Meg Hillier</t>
  </si>
  <si>
    <t>James Morris</t>
  </si>
  <si>
    <t>Holly Lynch</t>
  </si>
  <si>
    <t>David Davis</t>
  </si>
  <si>
    <t>Derek Twigg</t>
  </si>
  <si>
    <t>Andy Slaughter</t>
  </si>
  <si>
    <t>Tulip Siddiq</t>
  </si>
  <si>
    <t>Edward Garnier</t>
  </si>
  <si>
    <t>Robert Halfon</t>
  </si>
  <si>
    <t>Andrew Jones</t>
  </si>
  <si>
    <t>Bob Blackman</t>
  </si>
  <si>
    <t>Gareth Thomas</t>
  </si>
  <si>
    <t>Iain Wright</t>
  </si>
  <si>
    <t>Bernard Jenkin</t>
  </si>
  <si>
    <t>Amber Rudd</t>
  </si>
  <si>
    <t>Alan Mak</t>
  </si>
  <si>
    <t>John McDonnell</t>
  </si>
  <si>
    <t>William Wragg</t>
  </si>
  <si>
    <t>Mike Penning</t>
  </si>
  <si>
    <t>Jon Trickett</t>
  </si>
  <si>
    <t>Matthew Offord</t>
  </si>
  <si>
    <t>John Howell</t>
  </si>
  <si>
    <t>Jesse Norman</t>
  </si>
  <si>
    <t>Mark Prisk</t>
  </si>
  <si>
    <t>Oliver Dowden</t>
  </si>
  <si>
    <t>Guy Opperman</t>
  </si>
  <si>
    <t>Liz McInnes</t>
  </si>
  <si>
    <t>Andrew Bingham</t>
  </si>
  <si>
    <t>Peter Lilley</t>
  </si>
  <si>
    <t>Keir Starmer</t>
  </si>
  <si>
    <t>Angela Watkinson</t>
  </si>
  <si>
    <t>Catherine West</t>
  </si>
  <si>
    <t>Jeremy Quin</t>
  </si>
  <si>
    <t>Bridget Phillipson</t>
  </si>
  <si>
    <t>Peter Kyle</t>
  </si>
  <si>
    <t>Barry Sheerman</t>
  </si>
  <si>
    <t>Jonathan Djanogly</t>
  </si>
  <si>
    <t>Graham Jones</t>
  </si>
  <si>
    <t>Wes Streeting</t>
  </si>
  <si>
    <t>Mike Gapes</t>
  </si>
  <si>
    <t>Ronnie Cowan</t>
  </si>
  <si>
    <t>Drew Hendry</t>
  </si>
  <si>
    <t>Benedict Gummer</t>
  </si>
  <si>
    <t>Andrew Turner</t>
  </si>
  <si>
    <t>Jeremy Corbyn</t>
  </si>
  <si>
    <t>Emily Thornberry</t>
  </si>
  <si>
    <t>Chris Evans</t>
  </si>
  <si>
    <t>Stephen Hepburn</t>
  </si>
  <si>
    <t>Kris Hopkins</t>
  </si>
  <si>
    <t>Jeremy Wright</t>
  </si>
  <si>
    <t>Victoria Borwick</t>
  </si>
  <si>
    <t>Philip Hollobone</t>
  </si>
  <si>
    <t>Alan Brown</t>
  </si>
  <si>
    <t>James Berry</t>
  </si>
  <si>
    <t>Karl Turner</t>
  </si>
  <si>
    <t>Diana Johnson</t>
  </si>
  <si>
    <t>Alan Johnson</t>
  </si>
  <si>
    <t>Chris Skidmore</t>
  </si>
  <si>
    <t>Roger Mullin</t>
  </si>
  <si>
    <t>George Howarth</t>
  </si>
  <si>
    <t>Jeffrey Donaldson</t>
  </si>
  <si>
    <t>Angela Crawley</t>
  </si>
  <si>
    <t>Catherine Smith</t>
  </si>
  <si>
    <t>Hilary Benn</t>
  </si>
  <si>
    <t>Richard Burgon</t>
  </si>
  <si>
    <t>Fabian Hamilton</t>
  </si>
  <si>
    <t>Greg Mulholland</t>
  </si>
  <si>
    <t>Rachel Reeves</t>
  </si>
  <si>
    <t>Keith Vaz</t>
  </si>
  <si>
    <t>Jon Ashworth</t>
  </si>
  <si>
    <t>Liz Kendall</t>
  </si>
  <si>
    <t>Andy Burnham</t>
  </si>
  <si>
    <t>Maria Caulfield</t>
  </si>
  <si>
    <t>Vicky Foxcroft</t>
  </si>
  <si>
    <t>Heidi Alexander</t>
  </si>
  <si>
    <t>Jim Dowd</t>
  </si>
  <si>
    <t>John Cryer</t>
  </si>
  <si>
    <t>Michael Fabricant</t>
  </si>
  <si>
    <t>Karl McCartney</t>
  </si>
  <si>
    <t>Martyn Day</t>
  </si>
  <si>
    <t>Louise Ellman</t>
  </si>
  <si>
    <t>Steve Rotheram</t>
  </si>
  <si>
    <t>Luciana Berger</t>
  </si>
  <si>
    <t>Stephen Twigg</t>
  </si>
  <si>
    <t>Hannah Bardell</t>
  </si>
  <si>
    <t>Nia Griffith</t>
  </si>
  <si>
    <t>Nicky Morgan</t>
  </si>
  <si>
    <t>Victoria Atkins</t>
  </si>
  <si>
    <t>Philip Dunne</t>
  </si>
  <si>
    <t>Kelvin Hopkins</t>
  </si>
  <si>
    <t>Gavin Shuker</t>
  </si>
  <si>
    <t>David Rutley</t>
  </si>
  <si>
    <t>Theresa May</t>
  </si>
  <si>
    <t>Helen Grant</t>
  </si>
  <si>
    <t>Yvonne Fovargue</t>
  </si>
  <si>
    <t>John Whittingdale</t>
  </si>
  <si>
    <t>Lucy Powell</t>
  </si>
  <si>
    <t>Gerald Kaufman</t>
  </si>
  <si>
    <t>Jeff Smith</t>
  </si>
  <si>
    <t>Alan Meale</t>
  </si>
  <si>
    <t>George Hollingbery</t>
  </si>
  <si>
    <t>Caroline Spelman</t>
  </si>
  <si>
    <t>Gerald Jones</t>
  </si>
  <si>
    <t>Nadine Dorries</t>
  </si>
  <si>
    <t>Pauline Latham</t>
  </si>
  <si>
    <t>Andy McDonald</t>
  </si>
  <si>
    <t>Tom Blenkinsop</t>
  </si>
  <si>
    <t>Michael Tomlinson</t>
  </si>
  <si>
    <t>Owen Thompson</t>
  </si>
  <si>
    <t>George Freeman</t>
  </si>
  <si>
    <t>Nicholas Soames</t>
  </si>
  <si>
    <t>Francie Molloy</t>
  </si>
  <si>
    <t>Nigel Huddleston</t>
  </si>
  <si>
    <t>Mark Lancaster</t>
  </si>
  <si>
    <t>Iain Stewart</t>
  </si>
  <si>
    <t>Siobhain McDonagh</t>
  </si>
  <si>
    <t>Paul Beresford</t>
  </si>
  <si>
    <t>David Davies</t>
  </si>
  <si>
    <t>Glyn Davies</t>
  </si>
  <si>
    <t>Angus Robertson</t>
  </si>
  <si>
    <t>David Morris</t>
  </si>
  <si>
    <t>Andrea Jenkyns</t>
  </si>
  <si>
    <t>Marion Fellows</t>
  </si>
  <si>
    <t>Angus MacNeil</t>
  </si>
  <si>
    <t>Christina Rees</t>
  </si>
  <si>
    <t>Robert Jenrick</t>
  </si>
  <si>
    <t>Richard Benyon</t>
  </si>
  <si>
    <t>Paul Farrelly</t>
  </si>
  <si>
    <t>Chi Onwurah</t>
  </si>
  <si>
    <t>Nicholas Brown</t>
  </si>
  <si>
    <t>Catherine McKinnell</t>
  </si>
  <si>
    <t>Julian Lewis</t>
  </si>
  <si>
    <t>Desmond Swayne</t>
  </si>
  <si>
    <t>Jessica Morden</t>
  </si>
  <si>
    <t>Paul Flynn</t>
  </si>
  <si>
    <t>Mickey Brady</t>
  </si>
  <si>
    <t>Anne Marie Morris</t>
  </si>
  <si>
    <t>Yvette Cooper</t>
  </si>
  <si>
    <t>Michael Ellis</t>
  </si>
  <si>
    <t>David Mackintosh</t>
  </si>
  <si>
    <t>Ian Paisley</t>
  </si>
  <si>
    <t>Patricia Gibson</t>
  </si>
  <si>
    <t>Scott Mann</t>
  </si>
  <si>
    <t>Peter Heaton-Jones</t>
  </si>
  <si>
    <t>Simon Hoare</t>
  </si>
  <si>
    <t>Sylvia Hermon</t>
  </si>
  <si>
    <t>Kevan Jones</t>
  </si>
  <si>
    <t>Alistair Burt</t>
  </si>
  <si>
    <t>Stephen Barclay</t>
  </si>
  <si>
    <t>Natascha Engel</t>
  </si>
  <si>
    <t>Stephen Gethins</t>
  </si>
  <si>
    <t>Ranil Jayawardena</t>
  </si>
  <si>
    <t>Oliver Heald</t>
  </si>
  <si>
    <t>Jacob Rees-Mogg</t>
  </si>
  <si>
    <t>Bill Wiggin</t>
  </si>
  <si>
    <t>Norman Lamb</t>
  </si>
  <si>
    <t>Owen Paterson</t>
  </si>
  <si>
    <t>Liam Fox</t>
  </si>
  <si>
    <t>Justin Tomlinson</t>
  </si>
  <si>
    <t>Roger Gale</t>
  </si>
  <si>
    <t>Mary Glindon</t>
  </si>
  <si>
    <t>Craig Tracey</t>
  </si>
  <si>
    <t>Shailesh Vara</t>
  </si>
  <si>
    <t>Pat Glass</t>
  </si>
  <si>
    <t>Kit Malthouse</t>
  </si>
  <si>
    <t>Andrew Bridgen</t>
  </si>
  <si>
    <t>Henry Bellingham</t>
  </si>
  <si>
    <t>James Gray</t>
  </si>
  <si>
    <t>Chloe Smith</t>
  </si>
  <si>
    <t>Clive Lewis</t>
  </si>
  <si>
    <t>Christopher Leslie</t>
  </si>
  <si>
    <t>Graham Allen</t>
  </si>
  <si>
    <t>Lilian Greenwood</t>
  </si>
  <si>
    <t>Marcus Jones</t>
  </si>
  <si>
    <t>Tasmina Ahmed-Sheikh</t>
  </si>
  <si>
    <t>Huw Irranca-Davies</t>
  </si>
  <si>
    <t>James Brokenshire</t>
  </si>
  <si>
    <t>Debbie Abrahams</t>
  </si>
  <si>
    <t>Michael Meacher</t>
  </si>
  <si>
    <t>Alistair Carmichael</t>
  </si>
  <si>
    <t>Joseph Johnson</t>
  </si>
  <si>
    <t>Andrew Smith</t>
  </si>
  <si>
    <t>Nicola Blackwood</t>
  </si>
  <si>
    <t>Gavin Newlands</t>
  </si>
  <si>
    <t>Mhairi Black</t>
  </si>
  <si>
    <t>Andrew Stephenson</t>
  </si>
  <si>
    <t>Angela Smith</t>
  </si>
  <si>
    <t>Rory Stewart</t>
  </si>
  <si>
    <t>Pete Wishart</t>
  </si>
  <si>
    <t>Stewart Jackson</t>
  </si>
  <si>
    <t>Johnny Mercer</t>
  </si>
  <si>
    <t>Oliver Colvile</t>
  </si>
  <si>
    <t>Owen Smith</t>
  </si>
  <si>
    <t>Robert Syms</t>
  </si>
  <si>
    <t>Jim Fitzpatrick</t>
  </si>
  <si>
    <t>Penny Mordaunt</t>
  </si>
  <si>
    <t>Flick Drummond</t>
  </si>
  <si>
    <t>Stephen Crabb</t>
  </si>
  <si>
    <t>Mark Hendrick</t>
  </si>
  <si>
    <t>Stuart Andrew</t>
  </si>
  <si>
    <t>Justine Greening</t>
  </si>
  <si>
    <t>Mark Francois</t>
  </si>
  <si>
    <t>Rob Wilson</t>
  </si>
  <si>
    <t>Alok Sharma</t>
  </si>
  <si>
    <t>Anna Turley</t>
  </si>
  <si>
    <t>Karen Lumley</t>
  </si>
  <si>
    <t>Crispin Blunt</t>
  </si>
  <si>
    <t>Chris Bryant</t>
  </si>
  <si>
    <t>Nigel Evans</t>
  </si>
  <si>
    <t>Zac Goldsmith</t>
  </si>
  <si>
    <t>Rishi Sunak</t>
  </si>
  <si>
    <t>Simon Danczuk</t>
  </si>
  <si>
    <t>Kelly Tolhurst</t>
  </si>
  <si>
    <t>James Duddridge</t>
  </si>
  <si>
    <t>Andrew Rosindell</t>
  </si>
  <si>
    <t>Caroline Nokes</t>
  </si>
  <si>
    <t>Jake Berry</t>
  </si>
  <si>
    <t>Ian Blackford</t>
  </si>
  <si>
    <t>Sarah Champion</t>
  </si>
  <si>
    <t>Kevin Barron</t>
  </si>
  <si>
    <t>Mark Pawsey</t>
  </si>
  <si>
    <t>Nick Hurd</t>
  </si>
  <si>
    <t>Philip Hammond</t>
  </si>
  <si>
    <t>Kenneth Clarke</t>
  </si>
  <si>
    <t>Margaret Ferrier</t>
  </si>
  <si>
    <t>Alan Duncan</t>
  </si>
  <si>
    <t>Alan Haselhurst</t>
  </si>
  <si>
    <t>Rebecca Long Bailey</t>
  </si>
  <si>
    <t>John Glen</t>
  </si>
  <si>
    <t>Robert Goodwill</t>
  </si>
  <si>
    <t>Nic Dakin</t>
  </si>
  <si>
    <t>Phil Wilson</t>
  </si>
  <si>
    <t>Bill Esterson</t>
  </si>
  <si>
    <t>Nigel Adams</t>
  </si>
  <si>
    <t>Michael Fallon</t>
  </si>
  <si>
    <t>Harry Harpham</t>
  </si>
  <si>
    <t>Paul Blomfield</t>
  </si>
  <si>
    <t>Nick Clegg</t>
  </si>
  <si>
    <t>Louise Haigh</t>
  </si>
  <si>
    <t>Clive Betts</t>
  </si>
  <si>
    <t>Mark Spencer</t>
  </si>
  <si>
    <t>Philip Davies</t>
  </si>
  <si>
    <t>Daniel Kawczynski</t>
  </si>
  <si>
    <t>Gordon Henderson</t>
  </si>
  <si>
    <t>Julian Smith</t>
  </si>
  <si>
    <t>Stephen Phillips</t>
  </si>
  <si>
    <t>Fiona Mactaggart</t>
  </si>
  <si>
    <t>Julian Knight</t>
  </si>
  <si>
    <t>David Warburton</t>
  </si>
  <si>
    <t>Royston Smith</t>
  </si>
  <si>
    <t>Alan Whitehead</t>
  </si>
  <si>
    <t>Danny Kinahan</t>
  </si>
  <si>
    <t>Stephen Metcalfe</t>
  </si>
  <si>
    <t>Heidi Allen</t>
  </si>
  <si>
    <t>Heather Wheeler</t>
  </si>
  <si>
    <t>Richard Drax</t>
  </si>
  <si>
    <t>Margaret Ritchie</t>
  </si>
  <si>
    <t>Lucy Frazer</t>
  </si>
  <si>
    <t>Sheryll Murray</t>
  </si>
  <si>
    <t>David Amess</t>
  </si>
  <si>
    <t>John Hayes</t>
  </si>
  <si>
    <t>Alberto Costa</t>
  </si>
  <si>
    <t>Richard Bacon</t>
  </si>
  <si>
    <t>Andrea Leadsom</t>
  </si>
  <si>
    <t>John Pugh</t>
  </si>
  <si>
    <t>Seema Kennedy</t>
  </si>
  <si>
    <t>Emma Lewell-Buck</t>
  </si>
  <si>
    <t>Gavin Williamson</t>
  </si>
  <si>
    <t>James Cartlidge</t>
  </si>
  <si>
    <t>Robert Buckland</t>
  </si>
  <si>
    <t>Craig MacKinlay</t>
  </si>
  <si>
    <t>Andrew Selous</t>
  </si>
  <si>
    <t>Gary Streeter</t>
  </si>
  <si>
    <t>David Gauke</t>
  </si>
  <si>
    <t>Elizabeth Truss</t>
  </si>
  <si>
    <t>Jeremy Hunt</t>
  </si>
  <si>
    <t>Andrew Murrison</t>
  </si>
  <si>
    <t>Kwasi Kwarteng</t>
  </si>
  <si>
    <t>Jeremy Lefroy</t>
  </si>
  <si>
    <t>Karen Bradley</t>
  </si>
  <si>
    <t>Anne Main</t>
  </si>
  <si>
    <t>Jonathan Reynolds</t>
  </si>
  <si>
    <t>Steve Double</t>
  </si>
  <si>
    <t>Stephen McPartland</t>
  </si>
  <si>
    <t>Conor McGinn</t>
  </si>
  <si>
    <t>Marie Rimmer</t>
  </si>
  <si>
    <t>Steven Paterson</t>
  </si>
  <si>
    <t>Derek Thomas</t>
  </si>
  <si>
    <t>Ann Coffey</t>
  </si>
  <si>
    <t>Alex Cunningham</t>
  </si>
  <si>
    <t>James Wharton</t>
  </si>
  <si>
    <t>Tristram Hunt</t>
  </si>
  <si>
    <t>Ruth Smeeth</t>
  </si>
  <si>
    <t>Robert Flello</t>
  </si>
  <si>
    <t>Bill Cash</t>
  </si>
  <si>
    <t>Margot James</t>
  </si>
  <si>
    <t>Jim Shannon</t>
  </si>
  <si>
    <t>Nadhim Zahawi</t>
  </si>
  <si>
    <t>Chuka Umunna</t>
  </si>
  <si>
    <t>Kate Green</t>
  </si>
  <si>
    <t>Neil Carmichael</t>
  </si>
  <si>
    <t>Therese Coffey</t>
  </si>
  <si>
    <t>Julie Elliott</t>
  </si>
  <si>
    <t>Michael Gove</t>
  </si>
  <si>
    <t>Paul Scully</t>
  </si>
  <si>
    <t>Andrew Mitchell</t>
  </si>
  <si>
    <t>Carolyn Harris</t>
  </si>
  <si>
    <t>Geraint Davies</t>
  </si>
  <si>
    <t>Christopher Pincher</t>
  </si>
  <si>
    <t>George Osborne</t>
  </si>
  <si>
    <t>Rebecca Pow</t>
  </si>
  <si>
    <t>Lucy Allan</t>
  </si>
  <si>
    <t>Laurence Robertson</t>
  </si>
  <si>
    <t>Geoffrey Clifton-Brown</t>
  </si>
  <si>
    <t>Mark Pritchard</t>
  </si>
  <si>
    <t>Kevin Hollinrake</t>
  </si>
  <si>
    <t>Luke Hall</t>
  </si>
  <si>
    <t>Jackie Doyle-Price</t>
  </si>
  <si>
    <t>Neil Parish</t>
  </si>
  <si>
    <t>Tom Tugendhat</t>
  </si>
  <si>
    <t>Sadiq Khan</t>
  </si>
  <si>
    <t>Kevin Foster</t>
  </si>
  <si>
    <t>Nick Thomas-Symonds</t>
  </si>
  <si>
    <t>Geoffrey Cox</t>
  </si>
  <si>
    <t>Sarah Wollaston</t>
  </si>
  <si>
    <t>David Lammy</t>
  </si>
  <si>
    <t>Sarah Newton</t>
  </si>
  <si>
    <t>Greg Clark</t>
  </si>
  <si>
    <t>Tania Mathias</t>
  </si>
  <si>
    <t>Alan Campbell</t>
  </si>
  <si>
    <t>David Simpson</t>
  </si>
  <si>
    <t>Boris Johnson</t>
  </si>
  <si>
    <t>James Davies</t>
  </si>
  <si>
    <t>Alun Cairns</t>
  </si>
  <si>
    <t>Kate Hoey</t>
  </si>
  <si>
    <t>Mary Creagh</t>
  </si>
  <si>
    <t>Angela Eagle</t>
  </si>
  <si>
    <t>David Winnick</t>
  </si>
  <si>
    <t>Valerie Vaz</t>
  </si>
  <si>
    <t>Stella Creasy</t>
  </si>
  <si>
    <t>Ian Lavery</t>
  </si>
  <si>
    <t>Edward Vaizey</t>
  </si>
  <si>
    <t>John Spellar</t>
  </si>
  <si>
    <t>Helen Jones</t>
  </si>
  <si>
    <t>David Mowat</t>
  </si>
  <si>
    <t>Chris White</t>
  </si>
  <si>
    <t>Sharon Hodgson</t>
  </si>
  <si>
    <t>Richard Harrington</t>
  </si>
  <si>
    <t>Peter Aldous</t>
  </si>
  <si>
    <t>Nusrat Ghani</t>
  </si>
  <si>
    <t>Graham Evans</t>
  </si>
  <si>
    <t>Peter Bone</t>
  </si>
  <si>
    <t>James Heappey</t>
  </si>
  <si>
    <t>Grant Shapps</t>
  </si>
  <si>
    <t>John Healey</t>
  </si>
  <si>
    <t>Stuart Donaldson</t>
  </si>
  <si>
    <t>Tom Watson</t>
  </si>
  <si>
    <t>Adrian Bailey</t>
  </si>
  <si>
    <t>Oliver Letwin</t>
  </si>
  <si>
    <t>Martin Docherty</t>
  </si>
  <si>
    <t>Lyn Brown</t>
  </si>
  <si>
    <t>Rosie Cooper</t>
  </si>
  <si>
    <t>Karen Buck</t>
  </si>
  <si>
    <t>Tim Farron</t>
  </si>
  <si>
    <t>John Penrose</t>
  </si>
  <si>
    <t>Matthew Hancock</t>
  </si>
  <si>
    <t>Pat Doherty</t>
  </si>
  <si>
    <t>Harriett Baldwin</t>
  </si>
  <si>
    <t>Lisa Nandy</t>
  </si>
  <si>
    <t>Stephen Hammond</t>
  </si>
  <si>
    <t>Steve Brine</t>
  </si>
  <si>
    <t>Adam Afriyie</t>
  </si>
  <si>
    <t>Alison McGovern</t>
  </si>
  <si>
    <t>Margaret Greenwood</t>
  </si>
  <si>
    <t>Priti Patel</t>
  </si>
  <si>
    <t>David Cameron</t>
  </si>
  <si>
    <t>Jonathan Lord</t>
  </si>
  <si>
    <t>John Redwood</t>
  </si>
  <si>
    <t>Emma Reynolds</t>
  </si>
  <si>
    <t>Pat McFadden</t>
  </si>
  <si>
    <t>Rob Marris</t>
  </si>
  <si>
    <t>Robin Walker</t>
  </si>
  <si>
    <t>Sue Hayman</t>
  </si>
  <si>
    <t>Barbara Keeley</t>
  </si>
  <si>
    <t>Peter Bottomley</t>
  </si>
  <si>
    <t>Ian Lucas</t>
  </si>
  <si>
    <t>Steve Baker</t>
  </si>
  <si>
    <t>Ben Wallace</t>
  </si>
  <si>
    <t>Mark Garnier</t>
  </si>
  <si>
    <t>Mike Kane</t>
  </si>
  <si>
    <t>Marcus Fysh</t>
  </si>
  <si>
    <t>Albert Owen</t>
  </si>
  <si>
    <t>Rachael Maskell</t>
  </si>
  <si>
    <t>Julian Sturdy</t>
  </si>
  <si>
    <t>Asian</t>
  </si>
  <si>
    <t>Chinese</t>
  </si>
  <si>
    <t>Result</t>
  </si>
  <si>
    <t>Lib Dem</t>
  </si>
  <si>
    <t>Indep</t>
  </si>
  <si>
    <t>Liberal</t>
  </si>
  <si>
    <t>Christian Party</t>
  </si>
  <si>
    <t>All Others</t>
  </si>
  <si>
    <t>National Health Action Party</t>
  </si>
  <si>
    <t>Indep Community &amp; Health Concern</t>
  </si>
  <si>
    <t>Indep save Withybush</t>
  </si>
  <si>
    <t>Hold (new candidate)</t>
  </si>
  <si>
    <t>Gain (no incumbent)</t>
  </si>
  <si>
    <t>Hold (by incumbent)</t>
  </si>
  <si>
    <t>Gain (incumbent defeated)</t>
  </si>
  <si>
    <t>Gain (incumbent by-election winner defeated)</t>
  </si>
  <si>
    <t>Gain (incumbent by-election winner after party change defeated)</t>
  </si>
  <si>
    <t>Previous incumbent MP?</t>
  </si>
  <si>
    <t>UK Population link</t>
  </si>
  <si>
    <t>http://www.ons.gov.uk/ons/index.html</t>
  </si>
  <si>
    <t>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</si>
</sst>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42"/>
    <xf numFmtId="0" fontId="0" fillId="0" borderId="0" xfId="0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85725</xdr:rowOff>
    </xdr:from>
    <xdr:to>
      <xdr:col>11</xdr:col>
      <xdr:colOff>219075</xdr:colOff>
      <xdr:row>29</xdr:row>
      <xdr:rowOff>66675</xdr:rowOff>
    </xdr:to>
    <xdr:pic>
      <xdr:nvPicPr>
        <xdr:cNvPr id="2" name="Picture 1" descr="Image M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47434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1"/>
  <sheetViews>
    <sheetView tabSelected="1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A2" sqref="AA2"/>
    </sheetView>
  </sheetViews>
  <sheetFormatPr defaultRowHeight="15" x14ac:dyDescent="0.25"/>
  <cols>
    <col min="1" max="1" width="40.7109375" bestFit="1" customWidth="1"/>
    <col min="2" max="2" width="24.7109375" bestFit="1" customWidth="1"/>
    <col min="3" max="3" width="24.140625" bestFit="1" customWidth="1"/>
    <col min="4" max="4" width="7.5703125" style="3" bestFit="1" customWidth="1"/>
    <col min="5" max="5" width="8.140625" style="3" bestFit="1" customWidth="1"/>
    <col min="6" max="6" width="11" style="3" bestFit="1" customWidth="1"/>
    <col min="7" max="7" width="9.5703125" customWidth="1"/>
    <col min="8" max="9" width="7.42578125" bestFit="1" customWidth="1"/>
    <col min="10" max="10" width="7.5703125" style="3" bestFit="1" customWidth="1"/>
    <col min="11" max="11" width="8.140625" style="3" bestFit="1" customWidth="1"/>
    <col min="12" max="12" width="8.5703125" style="3" bestFit="1" customWidth="1"/>
    <col min="13" max="14" width="8.28515625" style="3" bestFit="1" customWidth="1"/>
    <col min="15" max="15" width="11.140625" customWidth="1"/>
    <col min="16" max="16" width="8.28515625" style="3" bestFit="1" customWidth="1"/>
    <col min="17" max="17" width="9.5703125" style="3" bestFit="1" customWidth="1"/>
    <col min="18" max="18" width="9" bestFit="1" customWidth="1"/>
    <col min="19" max="19" width="4.42578125" customWidth="1"/>
    <col min="20" max="20" width="7.5703125" customWidth="1"/>
    <col min="21" max="25" width="4.42578125" customWidth="1"/>
    <col min="26" max="26" width="7.140625" customWidth="1"/>
    <col min="27" max="27" width="9" bestFit="1" customWidth="1"/>
    <col min="28" max="28" width="10.7109375" customWidth="1"/>
    <col min="29" max="31" width="8" bestFit="1" customWidth="1"/>
    <col min="32" max="37" width="6" bestFit="1" customWidth="1"/>
    <col min="38" max="38" width="7" bestFit="1" customWidth="1"/>
    <col min="39" max="39" width="7.42578125" customWidth="1"/>
    <col min="40" max="40" width="4.42578125" customWidth="1"/>
    <col min="41" max="41" width="10.85546875" bestFit="1" customWidth="1"/>
  </cols>
  <sheetData>
    <row r="1" spans="1:41" s="9" customFormat="1" ht="38.25" x14ac:dyDescent="0.2">
      <c r="A1" s="8" t="s">
        <v>1354</v>
      </c>
      <c r="B1" s="8" t="s">
        <v>1355</v>
      </c>
      <c r="C1" s="8" t="s">
        <v>1356</v>
      </c>
      <c r="D1" s="8" t="s">
        <v>1357</v>
      </c>
      <c r="E1" s="8" t="s">
        <v>1353</v>
      </c>
      <c r="F1" s="8" t="s">
        <v>2021</v>
      </c>
      <c r="G1" s="8" t="s">
        <v>2036</v>
      </c>
      <c r="H1" s="8" t="s">
        <v>1358</v>
      </c>
      <c r="I1" s="8" t="s">
        <v>1359</v>
      </c>
      <c r="J1" s="8" t="s">
        <v>1360</v>
      </c>
      <c r="K1" s="8" t="s">
        <v>1361</v>
      </c>
      <c r="L1" s="8" t="s">
        <v>1362</v>
      </c>
      <c r="M1" s="8" t="s">
        <v>1363</v>
      </c>
      <c r="N1" s="8" t="s">
        <v>1364</v>
      </c>
      <c r="O1" s="8" t="s">
        <v>1365</v>
      </c>
      <c r="P1" s="8" t="s">
        <v>1366</v>
      </c>
      <c r="Q1" s="8" t="s">
        <v>1367</v>
      </c>
      <c r="R1" s="8" t="s">
        <v>1368</v>
      </c>
      <c r="S1" s="8"/>
      <c r="T1" s="8" t="s">
        <v>2039</v>
      </c>
      <c r="U1" s="8"/>
      <c r="V1" s="8"/>
      <c r="W1" s="8"/>
      <c r="X1" s="8"/>
      <c r="Y1" s="8"/>
      <c r="Z1" s="11" t="s">
        <v>1</v>
      </c>
      <c r="AA1" s="10" t="s">
        <v>11</v>
      </c>
      <c r="AB1" s="11" t="s">
        <v>6</v>
      </c>
      <c r="AC1" s="11" t="s">
        <v>44</v>
      </c>
      <c r="AD1" s="11" t="s">
        <v>7</v>
      </c>
      <c r="AE1" s="11" t="s">
        <v>214</v>
      </c>
      <c r="AF1" s="11" t="s">
        <v>16</v>
      </c>
      <c r="AG1" s="11" t="s">
        <v>41</v>
      </c>
      <c r="AH1" s="11" t="s">
        <v>96</v>
      </c>
      <c r="AI1" s="11" t="s">
        <v>101</v>
      </c>
      <c r="AJ1" s="11" t="s">
        <v>105</v>
      </c>
      <c r="AK1" s="11" t="s">
        <v>423</v>
      </c>
      <c r="AL1" s="11" t="s">
        <v>97</v>
      </c>
      <c r="AM1" s="11" t="s">
        <v>2026</v>
      </c>
      <c r="AN1" s="7"/>
      <c r="AO1" s="7" t="s">
        <v>0</v>
      </c>
    </row>
    <row r="2" spans="1:41" x14ac:dyDescent="0.25">
      <c r="A2" s="1" t="s">
        <v>3</v>
      </c>
      <c r="B2" s="1" t="s">
        <v>4</v>
      </c>
      <c r="C2" s="6" t="s">
        <v>1369</v>
      </c>
      <c r="D2" s="2" t="s">
        <v>1348</v>
      </c>
      <c r="F2" s="2" t="s">
        <v>5</v>
      </c>
      <c r="G2" s="2" t="s">
        <v>1349</v>
      </c>
      <c r="H2" s="2" t="s">
        <v>6</v>
      </c>
      <c r="I2" s="1">
        <v>15416</v>
      </c>
      <c r="J2" s="12" t="s">
        <v>2030</v>
      </c>
      <c r="K2" s="2" t="s">
        <v>7</v>
      </c>
      <c r="L2" s="3">
        <v>4971</v>
      </c>
      <c r="M2" s="3" t="s">
        <v>11</v>
      </c>
      <c r="N2" s="3">
        <v>3742</v>
      </c>
      <c r="O2" t="s">
        <v>41</v>
      </c>
      <c r="P2" s="3">
        <v>3663</v>
      </c>
      <c r="Q2" s="1">
        <v>3731</v>
      </c>
      <c r="R2" s="1">
        <v>49821</v>
      </c>
      <c r="T2">
        <f>I2+L2+N2+P2+Q2</f>
        <v>31523</v>
      </c>
      <c r="Z2" s="1">
        <v>57</v>
      </c>
      <c r="AA2" s="1">
        <v>3742</v>
      </c>
      <c r="AB2" s="1">
        <v>15416</v>
      </c>
      <c r="AC2" s="1">
        <v>1397</v>
      </c>
      <c r="AD2" s="1">
        <v>4971</v>
      </c>
      <c r="AE2" s="1">
        <v>711</v>
      </c>
      <c r="AF2" s="1">
        <v>0</v>
      </c>
      <c r="AG2" s="1">
        <v>3663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1623</v>
      </c>
      <c r="AO2" s="1" t="s">
        <v>2</v>
      </c>
    </row>
    <row r="3" spans="1:41" x14ac:dyDescent="0.25">
      <c r="A3" s="1" t="s">
        <v>9</v>
      </c>
      <c r="B3" s="1" t="s">
        <v>4</v>
      </c>
      <c r="C3" s="6" t="s">
        <v>1370</v>
      </c>
      <c r="D3" s="2" t="s">
        <v>1348</v>
      </c>
      <c r="F3" s="2" t="s">
        <v>10</v>
      </c>
      <c r="G3" s="2" t="s">
        <v>1350</v>
      </c>
      <c r="H3" s="2" t="s">
        <v>11</v>
      </c>
      <c r="I3" s="1">
        <v>12513</v>
      </c>
      <c r="J3" s="12" t="s">
        <v>2032</v>
      </c>
      <c r="K3" s="2" t="s">
        <v>6</v>
      </c>
      <c r="L3" s="3">
        <v>8514</v>
      </c>
      <c r="M3" s="3" t="str">
        <f>IF(N3=AG3,"PC","")</f>
        <v>PC</v>
      </c>
      <c r="N3" s="3">
        <v>3536</v>
      </c>
      <c r="O3" t="s">
        <v>7</v>
      </c>
      <c r="P3" s="3">
        <v>3467</v>
      </c>
      <c r="Q3" s="1">
        <v>2118</v>
      </c>
      <c r="R3" s="1">
        <v>45525</v>
      </c>
      <c r="T3">
        <f t="shared" ref="T3:T66" si="0">I3+L3+N3+P3+Q3</f>
        <v>30148</v>
      </c>
      <c r="Z3" s="1">
        <v>59</v>
      </c>
      <c r="AA3" s="1">
        <v>12513</v>
      </c>
      <c r="AB3" s="1">
        <v>8514</v>
      </c>
      <c r="AC3" s="1">
        <v>1391</v>
      </c>
      <c r="AD3" s="1">
        <v>3467</v>
      </c>
      <c r="AE3" s="1">
        <v>727</v>
      </c>
      <c r="AF3" s="1">
        <v>0</v>
      </c>
      <c r="AG3" s="1">
        <v>3536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/>
      <c r="AO3" s="1" t="s">
        <v>8</v>
      </c>
    </row>
    <row r="4" spans="1:41" x14ac:dyDescent="0.25">
      <c r="A4" s="1" t="s">
        <v>13</v>
      </c>
      <c r="B4" s="1" t="s">
        <v>14</v>
      </c>
      <c r="C4" s="6" t="s">
        <v>1371</v>
      </c>
      <c r="D4" s="2" t="s">
        <v>1351</v>
      </c>
      <c r="F4" s="2" t="s">
        <v>15</v>
      </c>
      <c r="G4" s="2" t="s">
        <v>1349</v>
      </c>
      <c r="H4" s="2" t="s">
        <v>16</v>
      </c>
      <c r="I4" s="1">
        <v>24793</v>
      </c>
      <c r="J4" s="12" t="s">
        <v>2031</v>
      </c>
      <c r="K4" s="2" t="s">
        <v>6</v>
      </c>
      <c r="L4" s="3">
        <v>11397</v>
      </c>
      <c r="M4" s="3" t="s">
        <v>11</v>
      </c>
      <c r="N4" s="3">
        <v>5304</v>
      </c>
      <c r="O4" t="s">
        <v>2022</v>
      </c>
      <c r="P4" s="3">
        <v>2050</v>
      </c>
      <c r="Q4" s="1">
        <v>392</v>
      </c>
      <c r="R4" s="1">
        <v>67745</v>
      </c>
      <c r="T4">
        <f t="shared" si="0"/>
        <v>43936</v>
      </c>
      <c r="Z4" s="1">
        <v>78</v>
      </c>
      <c r="AA4" s="1">
        <v>5304</v>
      </c>
      <c r="AB4" s="1">
        <v>11397</v>
      </c>
      <c r="AC4" s="1">
        <v>2050</v>
      </c>
      <c r="AD4" s="1">
        <v>0</v>
      </c>
      <c r="AE4" s="1">
        <v>0</v>
      </c>
      <c r="AF4" s="1">
        <v>24793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392</v>
      </c>
      <c r="AN4" s="1"/>
      <c r="AO4" s="1" t="s">
        <v>12</v>
      </c>
    </row>
    <row r="5" spans="1:41" x14ac:dyDescent="0.25">
      <c r="A5" s="1" t="s">
        <v>18</v>
      </c>
      <c r="B5" s="1" t="s">
        <v>14</v>
      </c>
      <c r="C5" s="6" t="s">
        <v>1372</v>
      </c>
      <c r="D5" s="2" t="s">
        <v>1348</v>
      </c>
      <c r="F5" s="2" t="s">
        <v>15</v>
      </c>
      <c r="G5" s="2" t="s">
        <v>1349</v>
      </c>
      <c r="H5" s="2" t="s">
        <v>16</v>
      </c>
      <c r="I5" s="1">
        <v>20221</v>
      </c>
      <c r="J5" s="12" t="s">
        <v>2033</v>
      </c>
      <c r="K5" s="2" t="s">
        <v>6</v>
      </c>
      <c r="L5" s="3">
        <v>12991</v>
      </c>
      <c r="M5" s="3" t="s">
        <v>11</v>
      </c>
      <c r="N5" s="3">
        <v>11087</v>
      </c>
      <c r="O5" t="s">
        <v>2022</v>
      </c>
      <c r="P5" s="3">
        <v>2252</v>
      </c>
      <c r="Q5" s="1">
        <v>2000</v>
      </c>
      <c r="R5" s="1">
        <v>68056</v>
      </c>
      <c r="T5">
        <f t="shared" si="0"/>
        <v>48551</v>
      </c>
      <c r="Z5" s="1">
        <v>56</v>
      </c>
      <c r="AA5" s="1">
        <v>11087</v>
      </c>
      <c r="AB5" s="1">
        <v>12991</v>
      </c>
      <c r="AC5" s="1">
        <v>2252</v>
      </c>
      <c r="AD5" s="1">
        <v>897</v>
      </c>
      <c r="AE5" s="1">
        <v>964</v>
      </c>
      <c r="AF5" s="1">
        <v>20221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139</v>
      </c>
      <c r="AN5" s="1"/>
      <c r="AO5" s="1" t="s">
        <v>17</v>
      </c>
    </row>
    <row r="6" spans="1:41" x14ac:dyDescent="0.25">
      <c r="A6" s="1" t="s">
        <v>20</v>
      </c>
      <c r="B6" s="1" t="s">
        <v>14</v>
      </c>
      <c r="C6" s="6" t="s">
        <v>1373</v>
      </c>
      <c r="D6" s="2" t="s">
        <v>1348</v>
      </c>
      <c r="F6" s="2" t="s">
        <v>15</v>
      </c>
      <c r="G6" s="2" t="s">
        <v>1349</v>
      </c>
      <c r="H6" s="2" t="s">
        <v>16</v>
      </c>
      <c r="I6" s="1">
        <v>23887</v>
      </c>
      <c r="J6" s="12" t="s">
        <v>2033</v>
      </c>
      <c r="K6" s="2" t="s">
        <v>6</v>
      </c>
      <c r="L6" s="3">
        <v>15108</v>
      </c>
      <c r="M6" s="3" t="s">
        <v>11</v>
      </c>
      <c r="N6" s="3">
        <v>3389</v>
      </c>
      <c r="O6" t="s">
        <v>7</v>
      </c>
      <c r="P6" s="3">
        <v>1088</v>
      </c>
      <c r="Q6" s="1">
        <v>814</v>
      </c>
      <c r="R6" s="1">
        <v>66792</v>
      </c>
      <c r="T6">
        <f t="shared" si="0"/>
        <v>44286</v>
      </c>
      <c r="Z6" s="1">
        <v>45</v>
      </c>
      <c r="AA6" s="1">
        <v>3389</v>
      </c>
      <c r="AB6" s="1">
        <v>15108</v>
      </c>
      <c r="AC6" s="1">
        <v>678</v>
      </c>
      <c r="AD6" s="1">
        <v>1088</v>
      </c>
      <c r="AE6" s="1">
        <v>0</v>
      </c>
      <c r="AF6" s="1">
        <v>23887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136</v>
      </c>
      <c r="AN6" s="1"/>
      <c r="AO6" s="1" t="s">
        <v>19</v>
      </c>
    </row>
    <row r="7" spans="1:41" x14ac:dyDescent="0.25">
      <c r="A7" s="1" t="s">
        <v>22</v>
      </c>
      <c r="B7" s="1" t="s">
        <v>23</v>
      </c>
      <c r="C7" s="6" t="s">
        <v>1374</v>
      </c>
      <c r="D7" s="2" t="s">
        <v>1348</v>
      </c>
      <c r="F7" s="2" t="s">
        <v>10</v>
      </c>
      <c r="G7" s="2" t="s">
        <v>1350</v>
      </c>
      <c r="H7" s="2" t="s">
        <v>11</v>
      </c>
      <c r="I7" s="1">
        <v>23369</v>
      </c>
      <c r="J7" s="12" t="s">
        <v>2032</v>
      </c>
      <c r="K7" s="2" t="s">
        <v>6</v>
      </c>
      <c r="L7" s="3">
        <v>8468</v>
      </c>
      <c r="M7" s="3" t="str">
        <f>IF(N7=AD7,"UKIP","")</f>
        <v>UKIP</v>
      </c>
      <c r="N7" s="3">
        <v>8253</v>
      </c>
      <c r="O7" t="s">
        <v>2022</v>
      </c>
      <c r="P7" s="3">
        <v>4076</v>
      </c>
      <c r="Q7" s="1">
        <v>2025</v>
      </c>
      <c r="R7" s="1">
        <v>72430</v>
      </c>
      <c r="T7">
        <f t="shared" si="0"/>
        <v>46191</v>
      </c>
      <c r="Z7" s="1">
        <v>114</v>
      </c>
      <c r="AA7" s="1">
        <v>23369</v>
      </c>
      <c r="AB7" s="1">
        <v>8468</v>
      </c>
      <c r="AC7" s="1">
        <v>4076</v>
      </c>
      <c r="AD7" s="1">
        <v>8253</v>
      </c>
      <c r="AE7" s="1">
        <v>2025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/>
      <c r="AO7" s="1" t="s">
        <v>21</v>
      </c>
    </row>
    <row r="8" spans="1:41" x14ac:dyDescent="0.25">
      <c r="A8" s="1" t="s">
        <v>25</v>
      </c>
      <c r="B8" s="1" t="s">
        <v>26</v>
      </c>
      <c r="C8" s="6" t="s">
        <v>1375</v>
      </c>
      <c r="D8" s="2" t="s">
        <v>1351</v>
      </c>
      <c r="F8" s="2" t="s">
        <v>10</v>
      </c>
      <c r="G8" s="2" t="s">
        <v>1349</v>
      </c>
      <c r="H8" s="2" t="s">
        <v>11</v>
      </c>
      <c r="I8" s="1">
        <v>20558</v>
      </c>
      <c r="J8" s="12" t="s">
        <v>2030</v>
      </c>
      <c r="K8" s="2" t="s">
        <v>6</v>
      </c>
      <c r="L8" s="3">
        <v>8835</v>
      </c>
      <c r="M8" s="3" t="str">
        <f>IF(N8=AD8,"UKIP","")</f>
        <v>UKIP</v>
      </c>
      <c r="N8" s="3">
        <v>7751</v>
      </c>
      <c r="O8" t="s">
        <v>2022</v>
      </c>
      <c r="P8" s="3">
        <v>1330</v>
      </c>
      <c r="Q8" s="1">
        <v>1023</v>
      </c>
      <c r="R8" s="1">
        <v>60215</v>
      </c>
      <c r="T8">
        <f t="shared" si="0"/>
        <v>39497</v>
      </c>
      <c r="Z8" s="1">
        <v>105</v>
      </c>
      <c r="AA8" s="1">
        <v>20558</v>
      </c>
      <c r="AB8" s="1">
        <v>8835</v>
      </c>
      <c r="AC8" s="1">
        <v>1330</v>
      </c>
      <c r="AD8" s="1">
        <v>7751</v>
      </c>
      <c r="AE8" s="1">
        <v>826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197</v>
      </c>
      <c r="AN8" s="1"/>
      <c r="AO8" s="1" t="s">
        <v>24</v>
      </c>
    </row>
    <row r="9" spans="1:41" x14ac:dyDescent="0.25">
      <c r="A9" s="1" t="s">
        <v>28</v>
      </c>
      <c r="B9" s="1" t="s">
        <v>29</v>
      </c>
      <c r="C9" s="6" t="s">
        <v>1376</v>
      </c>
      <c r="D9" s="2" t="s">
        <v>1348</v>
      </c>
      <c r="F9" s="2" t="s">
        <v>10</v>
      </c>
      <c r="G9" s="2" t="s">
        <v>1350</v>
      </c>
      <c r="H9" s="2" t="s">
        <v>11</v>
      </c>
      <c r="I9" s="1">
        <v>26771</v>
      </c>
      <c r="J9" s="12" t="s">
        <v>2032</v>
      </c>
      <c r="K9" s="2" t="s">
        <v>6</v>
      </c>
      <c r="L9" s="3">
        <v>13481</v>
      </c>
      <c r="M9" s="3" t="str">
        <f>IF(N9=AC9,"Lib Dem","")</f>
        <v>Lib Dem</v>
      </c>
      <c r="N9" s="3">
        <v>4235</v>
      </c>
      <c r="O9" t="s">
        <v>7</v>
      </c>
      <c r="P9" s="3">
        <v>4047</v>
      </c>
      <c r="Q9" s="1">
        <v>1983</v>
      </c>
      <c r="R9" s="1">
        <v>71511</v>
      </c>
      <c r="T9">
        <f t="shared" si="0"/>
        <v>50517</v>
      </c>
      <c r="Z9" s="1">
        <v>158</v>
      </c>
      <c r="AA9" s="1">
        <v>26771</v>
      </c>
      <c r="AB9" s="1">
        <v>13481</v>
      </c>
      <c r="AC9" s="1">
        <v>4235</v>
      </c>
      <c r="AD9" s="1">
        <v>4047</v>
      </c>
      <c r="AE9" s="1">
        <v>1983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/>
      <c r="AO9" s="1" t="s">
        <v>27</v>
      </c>
    </row>
    <row r="10" spans="1:41" x14ac:dyDescent="0.25">
      <c r="A10" s="1" t="s">
        <v>31</v>
      </c>
      <c r="B10" s="1" t="s">
        <v>4</v>
      </c>
      <c r="C10" s="6" t="s">
        <v>1377</v>
      </c>
      <c r="D10" s="2" t="s">
        <v>1348</v>
      </c>
      <c r="F10" s="2" t="s">
        <v>5</v>
      </c>
      <c r="G10" s="2" t="s">
        <v>1350</v>
      </c>
      <c r="H10" s="2" t="s">
        <v>6</v>
      </c>
      <c r="I10" s="1">
        <v>16540</v>
      </c>
      <c r="J10" s="12" t="s">
        <v>2032</v>
      </c>
      <c r="K10" s="2" t="s">
        <v>11</v>
      </c>
      <c r="L10" s="3">
        <v>13197</v>
      </c>
      <c r="M10" s="3" t="str">
        <f>IF(N10=AD10,"UKIP","")</f>
        <v>UKIP</v>
      </c>
      <c r="N10" s="3">
        <v>7260</v>
      </c>
      <c r="O10" t="s">
        <v>2022</v>
      </c>
      <c r="P10" s="3">
        <v>1733</v>
      </c>
      <c r="Q10" s="1">
        <v>2584</v>
      </c>
      <c r="R10" s="1">
        <v>62016</v>
      </c>
      <c r="T10">
        <f t="shared" si="0"/>
        <v>41314</v>
      </c>
      <c r="Z10" s="1">
        <v>55</v>
      </c>
      <c r="AA10" s="1">
        <v>13197</v>
      </c>
      <c r="AB10" s="1">
        <v>16540</v>
      </c>
      <c r="AC10" s="1">
        <v>1733</v>
      </c>
      <c r="AD10" s="1">
        <v>7260</v>
      </c>
      <c r="AE10" s="1">
        <v>976</v>
      </c>
      <c r="AF10" s="1">
        <v>0</v>
      </c>
      <c r="AG10" s="1">
        <v>1608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/>
      <c r="AO10" s="1" t="s">
        <v>30</v>
      </c>
    </row>
    <row r="11" spans="1:41" x14ac:dyDescent="0.25">
      <c r="A11" s="1" t="s">
        <v>33</v>
      </c>
      <c r="B11" s="1" t="s">
        <v>34</v>
      </c>
      <c r="C11" s="6" t="s">
        <v>1378</v>
      </c>
      <c r="D11" s="2" t="s">
        <v>1348</v>
      </c>
      <c r="F11" s="2" t="s">
        <v>10</v>
      </c>
      <c r="G11" s="2" t="s">
        <v>1350</v>
      </c>
      <c r="H11" s="2" t="s">
        <v>11</v>
      </c>
      <c r="I11" s="1">
        <v>20106</v>
      </c>
      <c r="J11" s="12" t="s">
        <v>2032</v>
      </c>
      <c r="K11" s="2" t="s">
        <v>6</v>
      </c>
      <c r="L11" s="3">
        <v>15901</v>
      </c>
      <c r="M11" s="3" t="str">
        <f>IF(N11=AD11,"UKIP","")</f>
        <v>UKIP</v>
      </c>
      <c r="N11" s="3">
        <v>7263</v>
      </c>
      <c r="O11" t="s">
        <v>2022</v>
      </c>
      <c r="P11" s="3">
        <v>1360</v>
      </c>
      <c r="Q11" s="1">
        <v>1087</v>
      </c>
      <c r="R11" s="1">
        <v>69510</v>
      </c>
      <c r="T11">
        <f t="shared" si="0"/>
        <v>45717</v>
      </c>
      <c r="Z11" s="1">
        <v>103</v>
      </c>
      <c r="AA11" s="1">
        <v>20106</v>
      </c>
      <c r="AB11" s="1">
        <v>15901</v>
      </c>
      <c r="AC11" s="1">
        <v>1360</v>
      </c>
      <c r="AD11" s="1">
        <v>7263</v>
      </c>
      <c r="AE11" s="1">
        <v>1087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/>
      <c r="AO11" s="1" t="s">
        <v>32</v>
      </c>
    </row>
    <row r="12" spans="1:41" x14ac:dyDescent="0.25">
      <c r="A12" s="1" t="s">
        <v>36</v>
      </c>
      <c r="B12" s="1" t="s">
        <v>14</v>
      </c>
      <c r="C12" s="6" t="s">
        <v>1379</v>
      </c>
      <c r="D12" s="2" t="s">
        <v>1348</v>
      </c>
      <c r="F12" s="2" t="s">
        <v>37</v>
      </c>
      <c r="G12" s="2" t="s">
        <v>1350</v>
      </c>
      <c r="H12" s="2" t="s">
        <v>16</v>
      </c>
      <c r="I12" s="1">
        <v>24130</v>
      </c>
      <c r="J12" s="12" t="s">
        <v>2032</v>
      </c>
      <c r="K12" s="2" t="s">
        <v>11</v>
      </c>
      <c r="L12" s="3">
        <v>12900</v>
      </c>
      <c r="M12" s="3" t="s">
        <v>6</v>
      </c>
      <c r="N12" s="3">
        <v>3919</v>
      </c>
      <c r="O12" t="s">
        <v>7</v>
      </c>
      <c r="P12" s="3">
        <v>1355</v>
      </c>
      <c r="Q12" s="1">
        <v>2181</v>
      </c>
      <c r="R12" s="1">
        <v>65792</v>
      </c>
      <c r="T12">
        <f t="shared" si="0"/>
        <v>44485</v>
      </c>
      <c r="Z12" s="1">
        <v>35</v>
      </c>
      <c r="AA12" s="1">
        <v>12900</v>
      </c>
      <c r="AB12" s="1">
        <v>3919</v>
      </c>
      <c r="AC12" s="1">
        <v>1216</v>
      </c>
      <c r="AD12" s="1">
        <v>1355</v>
      </c>
      <c r="AE12" s="1">
        <v>965</v>
      </c>
      <c r="AF12" s="1">
        <v>24130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/>
      <c r="AO12" s="1" t="s">
        <v>35</v>
      </c>
    </row>
    <row r="13" spans="1:41" x14ac:dyDescent="0.25">
      <c r="A13" s="1" t="s">
        <v>39</v>
      </c>
      <c r="B13" s="1" t="s">
        <v>4</v>
      </c>
      <c r="C13" s="6" t="s">
        <v>1380</v>
      </c>
      <c r="D13" s="2" t="s">
        <v>1348</v>
      </c>
      <c r="F13" s="2" t="s">
        <v>40</v>
      </c>
      <c r="G13" s="2" t="s">
        <v>1350</v>
      </c>
      <c r="H13" s="2" t="s">
        <v>41</v>
      </c>
      <c r="I13" s="1">
        <v>11790</v>
      </c>
      <c r="J13" s="12" t="s">
        <v>2032</v>
      </c>
      <c r="K13" s="2" t="s">
        <v>6</v>
      </c>
      <c r="L13" s="3">
        <v>8122</v>
      </c>
      <c r="M13" s="3" t="s">
        <v>11</v>
      </c>
      <c r="N13" s="3">
        <v>3521</v>
      </c>
      <c r="O13" t="s">
        <v>7</v>
      </c>
      <c r="P13" s="3">
        <v>2277</v>
      </c>
      <c r="Q13" s="1">
        <v>1127</v>
      </c>
      <c r="R13" s="1">
        <v>40492</v>
      </c>
      <c r="T13">
        <f t="shared" si="0"/>
        <v>26837</v>
      </c>
      <c r="Z13" s="1">
        <v>95</v>
      </c>
      <c r="AA13" s="1">
        <v>3521</v>
      </c>
      <c r="AB13" s="1">
        <v>8122</v>
      </c>
      <c r="AC13" s="1">
        <v>718</v>
      </c>
      <c r="AD13" s="1">
        <v>2277</v>
      </c>
      <c r="AE13" s="1">
        <v>0</v>
      </c>
      <c r="AF13" s="1">
        <v>0</v>
      </c>
      <c r="AG13" s="1">
        <v>11790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409</v>
      </c>
      <c r="AN13" s="1"/>
      <c r="AO13" s="1" t="s">
        <v>38</v>
      </c>
    </row>
    <row r="14" spans="1:41" x14ac:dyDescent="0.25">
      <c r="A14" s="1" t="s">
        <v>43</v>
      </c>
      <c r="B14" s="1" t="s">
        <v>14</v>
      </c>
      <c r="C14" s="6" t="s">
        <v>1381</v>
      </c>
      <c r="D14" s="2" t="s">
        <v>1348</v>
      </c>
      <c r="F14" s="2" t="s">
        <v>15</v>
      </c>
      <c r="G14" s="2" t="s">
        <v>1349</v>
      </c>
      <c r="H14" s="2" t="s">
        <v>16</v>
      </c>
      <c r="I14" s="1">
        <v>22959</v>
      </c>
      <c r="J14" s="12" t="s">
        <v>2033</v>
      </c>
      <c r="K14" s="2" t="s">
        <v>44</v>
      </c>
      <c r="L14" s="3">
        <v>14486</v>
      </c>
      <c r="M14" s="3" t="s">
        <v>11</v>
      </c>
      <c r="N14" s="3">
        <v>7733</v>
      </c>
      <c r="O14" t="s">
        <v>6</v>
      </c>
      <c r="P14" s="3">
        <v>5394</v>
      </c>
      <c r="Q14" s="1">
        <v>1311</v>
      </c>
      <c r="R14" s="1">
        <v>68875</v>
      </c>
      <c r="T14">
        <f t="shared" si="0"/>
        <v>51883</v>
      </c>
      <c r="Z14" s="1">
        <v>59</v>
      </c>
      <c r="AA14" s="1">
        <v>7733</v>
      </c>
      <c r="AB14" s="1">
        <v>5394</v>
      </c>
      <c r="AC14" s="1">
        <v>14486</v>
      </c>
      <c r="AD14" s="1">
        <v>1311</v>
      </c>
      <c r="AE14" s="1">
        <v>0</v>
      </c>
      <c r="AF14" s="1">
        <v>22959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/>
      <c r="AO14" s="1" t="s">
        <v>42</v>
      </c>
    </row>
    <row r="15" spans="1:41" x14ac:dyDescent="0.25">
      <c r="A15" s="1" t="s">
        <v>46</v>
      </c>
      <c r="B15" s="1" t="s">
        <v>23</v>
      </c>
      <c r="C15" s="6" t="s">
        <v>1382</v>
      </c>
      <c r="D15" s="2" t="s">
        <v>1348</v>
      </c>
      <c r="F15" s="2" t="s">
        <v>10</v>
      </c>
      <c r="G15" s="2" t="s">
        <v>1350</v>
      </c>
      <c r="H15" s="2" t="s">
        <v>11</v>
      </c>
      <c r="I15" s="1">
        <v>34331</v>
      </c>
      <c r="J15" s="12" t="s">
        <v>2032</v>
      </c>
      <c r="K15" s="2" t="s">
        <v>7</v>
      </c>
      <c r="L15" s="3">
        <v>8154</v>
      </c>
      <c r="M15" s="3" t="s">
        <v>6</v>
      </c>
      <c r="N15" s="3">
        <v>6324</v>
      </c>
      <c r="O15" t="s">
        <v>2022</v>
      </c>
      <c r="P15" s="3">
        <v>4062</v>
      </c>
      <c r="Q15" s="1">
        <v>3606</v>
      </c>
      <c r="R15" s="1">
        <v>77242</v>
      </c>
      <c r="T15">
        <f t="shared" si="0"/>
        <v>56477</v>
      </c>
      <c r="Z15" s="1">
        <v>242</v>
      </c>
      <c r="AA15" s="1">
        <v>34331</v>
      </c>
      <c r="AB15" s="1">
        <v>6324</v>
      </c>
      <c r="AC15" s="1">
        <v>4062</v>
      </c>
      <c r="AD15" s="1">
        <v>8154</v>
      </c>
      <c r="AE15" s="1">
        <v>3606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/>
      <c r="AO15" s="1" t="s">
        <v>45</v>
      </c>
    </row>
    <row r="16" spans="1:41" x14ac:dyDescent="0.25">
      <c r="A16" s="1" t="s">
        <v>48</v>
      </c>
      <c r="B16" s="1" t="s">
        <v>34</v>
      </c>
      <c r="C16" s="6" t="s">
        <v>1383</v>
      </c>
      <c r="D16" s="2" t="s">
        <v>1351</v>
      </c>
      <c r="F16" s="2" t="s">
        <v>5</v>
      </c>
      <c r="G16" s="2" t="s">
        <v>1350</v>
      </c>
      <c r="H16" s="2" t="s">
        <v>6</v>
      </c>
      <c r="I16" s="1">
        <v>19448</v>
      </c>
      <c r="J16" s="12" t="s">
        <v>2032</v>
      </c>
      <c r="K16" s="2" t="s">
        <v>11</v>
      </c>
      <c r="L16" s="3">
        <v>10628</v>
      </c>
      <c r="M16" s="3" t="str">
        <f>IF(N16=AD16,"UKIP","")</f>
        <v>UKIP</v>
      </c>
      <c r="N16" s="3">
        <v>10150</v>
      </c>
      <c r="O16" t="s">
        <v>2022</v>
      </c>
      <c r="P16" s="3">
        <v>7030</v>
      </c>
      <c r="Q16" s="1">
        <v>153</v>
      </c>
      <c r="R16" s="1">
        <v>77091</v>
      </c>
      <c r="T16">
        <f t="shared" si="0"/>
        <v>47409</v>
      </c>
      <c r="Z16" s="1">
        <v>209</v>
      </c>
      <c r="AA16" s="1">
        <v>10628</v>
      </c>
      <c r="AB16" s="1">
        <v>19448</v>
      </c>
      <c r="AC16" s="1">
        <v>7030</v>
      </c>
      <c r="AD16" s="1">
        <v>10150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153</v>
      </c>
      <c r="AN16" s="1"/>
      <c r="AO16" s="1" t="s">
        <v>47</v>
      </c>
    </row>
    <row r="17" spans="1:41" x14ac:dyDescent="0.25">
      <c r="A17" s="1" t="s">
        <v>50</v>
      </c>
      <c r="B17" s="1" t="s">
        <v>23</v>
      </c>
      <c r="C17" s="6" t="s">
        <v>1384</v>
      </c>
      <c r="D17" s="2" t="s">
        <v>1348</v>
      </c>
      <c r="F17" s="2" t="s">
        <v>10</v>
      </c>
      <c r="G17" s="2" t="s">
        <v>1350</v>
      </c>
      <c r="H17" s="2" t="s">
        <v>11</v>
      </c>
      <c r="I17" s="1">
        <v>30094</v>
      </c>
      <c r="J17" s="12" t="s">
        <v>2032</v>
      </c>
      <c r="K17" s="2" t="s">
        <v>7</v>
      </c>
      <c r="L17" s="3">
        <v>10798</v>
      </c>
      <c r="M17" s="3" t="s">
        <v>6</v>
      </c>
      <c r="N17" s="3">
        <v>10580</v>
      </c>
      <c r="O17" t="s">
        <v>2022</v>
      </c>
      <c r="P17" s="3">
        <v>3433</v>
      </c>
      <c r="Q17" s="1">
        <v>2467</v>
      </c>
      <c r="R17" s="1">
        <v>85177</v>
      </c>
      <c r="T17">
        <f t="shared" si="0"/>
        <v>57372</v>
      </c>
      <c r="Z17" s="1">
        <v>175</v>
      </c>
      <c r="AA17" s="1">
        <v>30094</v>
      </c>
      <c r="AB17" s="1">
        <v>10580</v>
      </c>
      <c r="AC17" s="1">
        <v>3433</v>
      </c>
      <c r="AD17" s="1">
        <v>10798</v>
      </c>
      <c r="AE17" s="1">
        <v>2467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/>
      <c r="AO17" s="1" t="s">
        <v>49</v>
      </c>
    </row>
    <row r="18" spans="1:41" x14ac:dyDescent="0.25">
      <c r="A18" s="1" t="s">
        <v>52</v>
      </c>
      <c r="B18" s="1" t="s">
        <v>29</v>
      </c>
      <c r="C18" s="6" t="s">
        <v>1385</v>
      </c>
      <c r="D18" s="2" t="s">
        <v>1351</v>
      </c>
      <c r="F18" s="2" t="s">
        <v>5</v>
      </c>
      <c r="G18" s="2" t="s">
        <v>1349</v>
      </c>
      <c r="H18" s="2" t="s">
        <v>6</v>
      </c>
      <c r="I18" s="1">
        <v>19366</v>
      </c>
      <c r="J18" s="12" t="s">
        <v>2030</v>
      </c>
      <c r="K18" s="2" t="s">
        <v>11</v>
      </c>
      <c r="L18" s="3">
        <v>8610</v>
      </c>
      <c r="M18" s="3" t="str">
        <f>IF(N18=AD18,"UKIP","")</f>
        <v>UKIP</v>
      </c>
      <c r="N18" s="3">
        <v>8468</v>
      </c>
      <c r="O18" t="s">
        <v>214</v>
      </c>
      <c r="P18" s="3">
        <v>1531</v>
      </c>
      <c r="Q18" s="1">
        <v>943</v>
      </c>
      <c r="R18" s="1">
        <v>68343</v>
      </c>
      <c r="T18">
        <f t="shared" si="0"/>
        <v>38918</v>
      </c>
      <c r="Z18" s="1">
        <v>198</v>
      </c>
      <c r="AA18" s="1">
        <v>8610</v>
      </c>
      <c r="AB18" s="1">
        <v>19366</v>
      </c>
      <c r="AC18" s="1">
        <v>943</v>
      </c>
      <c r="AD18" s="1">
        <v>8468</v>
      </c>
      <c r="AE18" s="1">
        <v>1531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/>
      <c r="AO18" s="1" t="s">
        <v>51</v>
      </c>
    </row>
    <row r="19" spans="1:41" x14ac:dyDescent="0.25">
      <c r="A19" s="1" t="s">
        <v>54</v>
      </c>
      <c r="B19" s="1" t="s">
        <v>23</v>
      </c>
      <c r="C19" s="6" t="s">
        <v>1386</v>
      </c>
      <c r="D19" s="2" t="s">
        <v>1348</v>
      </c>
      <c r="F19" s="2" t="s">
        <v>10</v>
      </c>
      <c r="G19" s="2" t="s">
        <v>1350</v>
      </c>
      <c r="H19" s="2" t="s">
        <v>11</v>
      </c>
      <c r="I19" s="1">
        <v>28083</v>
      </c>
      <c r="J19" s="12" t="s">
        <v>2032</v>
      </c>
      <c r="K19" s="2" t="s">
        <v>7</v>
      </c>
      <c r="L19" s="3">
        <v>10925</v>
      </c>
      <c r="M19" s="3" t="s">
        <v>6</v>
      </c>
      <c r="N19" s="3">
        <v>8391</v>
      </c>
      <c r="O19" t="s">
        <v>2022</v>
      </c>
      <c r="P19" s="3">
        <v>5885</v>
      </c>
      <c r="Q19" s="1">
        <v>2135</v>
      </c>
      <c r="R19" s="1">
        <v>80315</v>
      </c>
      <c r="T19">
        <f t="shared" si="0"/>
        <v>55419</v>
      </c>
      <c r="Z19" s="1">
        <v>235</v>
      </c>
      <c r="AA19" s="1">
        <v>28083</v>
      </c>
      <c r="AB19" s="1">
        <v>8391</v>
      </c>
      <c r="AC19" s="1">
        <v>5885</v>
      </c>
      <c r="AD19" s="1">
        <v>10925</v>
      </c>
      <c r="AE19" s="1">
        <v>2135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/>
      <c r="AO19" s="1" t="s">
        <v>53</v>
      </c>
    </row>
    <row r="20" spans="1:41" x14ac:dyDescent="0.25">
      <c r="A20" s="1" t="s">
        <v>56</v>
      </c>
      <c r="B20" s="1" t="s">
        <v>14</v>
      </c>
      <c r="C20" s="6" t="s">
        <v>1387</v>
      </c>
      <c r="D20" s="2" t="s">
        <v>1351</v>
      </c>
      <c r="F20" s="2" t="s">
        <v>15</v>
      </c>
      <c r="G20" s="2" t="s">
        <v>1349</v>
      </c>
      <c r="H20" s="2" t="s">
        <v>16</v>
      </c>
      <c r="I20" s="1">
        <v>25492</v>
      </c>
      <c r="J20" s="12" t="s">
        <v>2033</v>
      </c>
      <c r="K20" s="2" t="s">
        <v>6</v>
      </c>
      <c r="L20" s="3">
        <v>14227</v>
      </c>
      <c r="M20" s="3" t="s">
        <v>11</v>
      </c>
      <c r="N20" s="3">
        <v>10355</v>
      </c>
      <c r="O20" t="s">
        <v>7</v>
      </c>
      <c r="P20" s="3">
        <v>1280</v>
      </c>
      <c r="Q20" s="1">
        <v>855</v>
      </c>
      <c r="R20" s="1">
        <v>72995</v>
      </c>
      <c r="T20">
        <f t="shared" si="0"/>
        <v>52209</v>
      </c>
      <c r="Z20" s="1">
        <v>59</v>
      </c>
      <c r="AA20" s="1">
        <v>10355</v>
      </c>
      <c r="AB20" s="1">
        <v>14227</v>
      </c>
      <c r="AC20" s="1">
        <v>855</v>
      </c>
      <c r="AD20" s="1">
        <v>1280</v>
      </c>
      <c r="AE20" s="1">
        <v>0</v>
      </c>
      <c r="AF20" s="1">
        <v>25492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/>
      <c r="AO20" s="1" t="s">
        <v>55</v>
      </c>
    </row>
    <row r="21" spans="1:41" x14ac:dyDescent="0.25">
      <c r="A21" s="1" t="s">
        <v>58</v>
      </c>
      <c r="B21" s="1" t="s">
        <v>23</v>
      </c>
      <c r="C21" s="6" t="s">
        <v>1388</v>
      </c>
      <c r="D21" s="2" t="s">
        <v>1351</v>
      </c>
      <c r="F21" s="2" t="s">
        <v>10</v>
      </c>
      <c r="G21" s="2" t="s">
        <v>1349</v>
      </c>
      <c r="H21" s="2" t="s">
        <v>11</v>
      </c>
      <c r="I21" s="1">
        <v>30749</v>
      </c>
      <c r="J21" s="12" t="s">
        <v>2030</v>
      </c>
      <c r="K21" s="2" t="s">
        <v>6</v>
      </c>
      <c r="L21" s="3">
        <v>12354</v>
      </c>
      <c r="M21" s="3" t="str">
        <f>IF(N21=AD21,"UKIP","")</f>
        <v>UKIP</v>
      </c>
      <c r="N21" s="3">
        <v>8050</v>
      </c>
      <c r="O21" t="s">
        <v>2022</v>
      </c>
      <c r="P21" s="3">
        <v>3440</v>
      </c>
      <c r="Q21" s="1">
        <v>3415</v>
      </c>
      <c r="R21" s="1">
        <v>86420</v>
      </c>
      <c r="T21">
        <f t="shared" si="0"/>
        <v>58008</v>
      </c>
      <c r="Z21" s="1">
        <v>183</v>
      </c>
      <c r="AA21" s="1">
        <v>30749</v>
      </c>
      <c r="AB21" s="1">
        <v>12354</v>
      </c>
      <c r="AC21" s="1">
        <v>3440</v>
      </c>
      <c r="AD21" s="1">
        <v>8050</v>
      </c>
      <c r="AE21" s="1">
        <v>2686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729</v>
      </c>
      <c r="AN21" s="1"/>
      <c r="AO21" s="1" t="s">
        <v>57</v>
      </c>
    </row>
    <row r="22" spans="1:41" x14ac:dyDescent="0.25">
      <c r="A22" s="1" t="s">
        <v>60</v>
      </c>
      <c r="B22" s="1" t="s">
        <v>14</v>
      </c>
      <c r="C22" s="6" t="s">
        <v>1389</v>
      </c>
      <c r="D22" s="2" t="s">
        <v>1351</v>
      </c>
      <c r="F22" s="2" t="s">
        <v>37</v>
      </c>
      <c r="G22" s="2" t="s">
        <v>1350</v>
      </c>
      <c r="H22" s="2" t="s">
        <v>16</v>
      </c>
      <c r="I22" s="1">
        <v>27487</v>
      </c>
      <c r="J22" s="12" t="s">
        <v>2032</v>
      </c>
      <c r="K22" s="2" t="s">
        <v>11</v>
      </c>
      <c r="L22" s="3">
        <v>13148</v>
      </c>
      <c r="M22" s="3" t="s">
        <v>6</v>
      </c>
      <c r="N22" s="3">
        <v>2647</v>
      </c>
      <c r="O22" t="s">
        <v>2022</v>
      </c>
      <c r="P22" s="3">
        <v>2347</v>
      </c>
      <c r="Q22" s="1">
        <v>0</v>
      </c>
      <c r="R22" s="1">
        <v>68609</v>
      </c>
      <c r="T22">
        <f t="shared" si="0"/>
        <v>45629</v>
      </c>
      <c r="Z22" s="1">
        <v>112</v>
      </c>
      <c r="AA22" s="1">
        <v>13148</v>
      </c>
      <c r="AB22" s="1">
        <v>2647</v>
      </c>
      <c r="AC22" s="1">
        <v>2347</v>
      </c>
      <c r="AD22" s="1">
        <v>0</v>
      </c>
      <c r="AE22" s="1">
        <v>0</v>
      </c>
      <c r="AF22" s="1">
        <v>27487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/>
      <c r="AO22" s="1" t="s">
        <v>59</v>
      </c>
    </row>
    <row r="23" spans="1:41" x14ac:dyDescent="0.25">
      <c r="A23" s="1" t="s">
        <v>62</v>
      </c>
      <c r="B23" s="1" t="s">
        <v>63</v>
      </c>
      <c r="C23" s="6" t="s">
        <v>1390</v>
      </c>
      <c r="D23" s="2" t="s">
        <v>1351</v>
      </c>
      <c r="F23" s="2" t="s">
        <v>5</v>
      </c>
      <c r="G23" s="2" t="s">
        <v>1350</v>
      </c>
      <c r="H23" s="2" t="s">
        <v>6</v>
      </c>
      <c r="I23" s="1">
        <v>24826</v>
      </c>
      <c r="J23" s="12" t="s">
        <v>2032</v>
      </c>
      <c r="K23" s="2" t="s">
        <v>7</v>
      </c>
      <c r="L23" s="3">
        <v>9554</v>
      </c>
      <c r="M23" s="3" t="s">
        <v>11</v>
      </c>
      <c r="N23" s="3">
        <v>7019</v>
      </c>
      <c r="O23" t="s">
        <v>214</v>
      </c>
      <c r="P23" s="3">
        <v>897</v>
      </c>
      <c r="Q23" s="1">
        <v>745</v>
      </c>
      <c r="R23" s="1">
        <v>73977</v>
      </c>
      <c r="T23">
        <f t="shared" si="0"/>
        <v>43041</v>
      </c>
      <c r="Z23" s="1">
        <v>111</v>
      </c>
      <c r="AA23" s="1">
        <v>7019</v>
      </c>
      <c r="AB23" s="1">
        <v>24826</v>
      </c>
      <c r="AC23" s="1">
        <v>562</v>
      </c>
      <c r="AD23" s="1">
        <v>9554</v>
      </c>
      <c r="AE23" s="1">
        <v>897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183</v>
      </c>
      <c r="AN23" s="1"/>
      <c r="AO23" s="1" t="s">
        <v>61</v>
      </c>
    </row>
    <row r="24" spans="1:41" x14ac:dyDescent="0.25">
      <c r="A24" s="1" t="s">
        <v>65</v>
      </c>
      <c r="B24" s="1" t="s">
        <v>66</v>
      </c>
      <c r="C24" s="6" t="s">
        <v>1391</v>
      </c>
      <c r="D24" s="2" t="s">
        <v>1348</v>
      </c>
      <c r="F24" s="2" t="s">
        <v>5</v>
      </c>
      <c r="G24" s="2" t="s">
        <v>1350</v>
      </c>
      <c r="H24" s="2" t="s">
        <v>6</v>
      </c>
      <c r="I24" s="1">
        <v>20376</v>
      </c>
      <c r="J24" s="12" t="s">
        <v>2032</v>
      </c>
      <c r="K24" s="2" t="s">
        <v>7</v>
      </c>
      <c r="L24" s="3">
        <v>7941</v>
      </c>
      <c r="M24" s="3" t="s">
        <v>11</v>
      </c>
      <c r="N24" s="3">
        <v>5485</v>
      </c>
      <c r="O24" t="s">
        <v>214</v>
      </c>
      <c r="P24" s="3">
        <v>938</v>
      </c>
      <c r="Q24" s="1">
        <v>1820</v>
      </c>
      <c r="R24" s="1">
        <v>64534</v>
      </c>
      <c r="T24">
        <f t="shared" si="0"/>
        <v>36560</v>
      </c>
      <c r="Z24" s="1">
        <v>110</v>
      </c>
      <c r="AA24" s="1">
        <v>5485</v>
      </c>
      <c r="AB24" s="1">
        <v>20376</v>
      </c>
      <c r="AC24" s="1">
        <v>770</v>
      </c>
      <c r="AD24" s="1">
        <v>7941</v>
      </c>
      <c r="AE24" s="1">
        <v>938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1050</v>
      </c>
      <c r="AN24" s="1"/>
      <c r="AO24" s="1" t="s">
        <v>64</v>
      </c>
    </row>
    <row r="25" spans="1:41" x14ac:dyDescent="0.25">
      <c r="A25" s="1" t="s">
        <v>68</v>
      </c>
      <c r="B25" s="1" t="s">
        <v>66</v>
      </c>
      <c r="C25" s="6" t="s">
        <v>1392</v>
      </c>
      <c r="D25" s="2" t="s">
        <v>1348</v>
      </c>
      <c r="F25" s="2" t="s">
        <v>5</v>
      </c>
      <c r="G25" s="2" t="s">
        <v>1350</v>
      </c>
      <c r="H25" s="2" t="s">
        <v>6</v>
      </c>
      <c r="I25" s="1">
        <v>21079</v>
      </c>
      <c r="J25" s="12" t="s">
        <v>2032</v>
      </c>
      <c r="K25" s="2" t="s">
        <v>7</v>
      </c>
      <c r="L25" s="3">
        <v>9045</v>
      </c>
      <c r="M25" s="3" t="s">
        <v>11</v>
      </c>
      <c r="N25" s="3">
        <v>5622</v>
      </c>
      <c r="O25" t="s">
        <v>2022</v>
      </c>
      <c r="P25" s="2">
        <v>1217</v>
      </c>
      <c r="Q25" s="1">
        <v>1554</v>
      </c>
      <c r="R25" s="1">
        <v>69135</v>
      </c>
      <c r="T25">
        <f t="shared" si="0"/>
        <v>38517</v>
      </c>
      <c r="Z25" s="1">
        <v>180</v>
      </c>
      <c r="AA25" s="1">
        <v>5622</v>
      </c>
      <c r="AB25" s="1">
        <v>21079</v>
      </c>
      <c r="AC25" s="1">
        <v>1217</v>
      </c>
      <c r="AD25" s="1">
        <v>9045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1554</v>
      </c>
      <c r="AN25" s="1"/>
      <c r="AO25" s="1" t="s">
        <v>67</v>
      </c>
    </row>
    <row r="26" spans="1:41" x14ac:dyDescent="0.25">
      <c r="A26" s="1" t="s">
        <v>70</v>
      </c>
      <c r="B26" s="1" t="s">
        <v>29</v>
      </c>
      <c r="C26" s="6" t="s">
        <v>1393</v>
      </c>
      <c r="D26" s="2" t="s">
        <v>1348</v>
      </c>
      <c r="F26" s="2" t="s">
        <v>5</v>
      </c>
      <c r="G26" s="2" t="s">
        <v>1350</v>
      </c>
      <c r="H26" s="2" t="s">
        <v>6</v>
      </c>
      <c r="I26" s="1">
        <v>18320</v>
      </c>
      <c r="J26" s="12" t="s">
        <v>2032</v>
      </c>
      <c r="K26" s="2" t="s">
        <v>11</v>
      </c>
      <c r="L26" s="3">
        <v>17525</v>
      </c>
      <c r="M26" s="3" t="str">
        <f>IF(N26=AD26,"UKIP","")</f>
        <v>UKIP</v>
      </c>
      <c r="N26" s="3">
        <v>5070</v>
      </c>
      <c r="O26" t="s">
        <v>2022</v>
      </c>
      <c r="P26" s="3">
        <v>1169</v>
      </c>
      <c r="Q26" s="1">
        <v>1191</v>
      </c>
      <c r="R26" s="1">
        <v>68338</v>
      </c>
      <c r="T26">
        <f t="shared" si="0"/>
        <v>43275</v>
      </c>
      <c r="Z26" s="1">
        <v>159</v>
      </c>
      <c r="AA26" s="1">
        <v>17525</v>
      </c>
      <c r="AB26" s="1">
        <v>18320</v>
      </c>
      <c r="AC26" s="1">
        <v>1169</v>
      </c>
      <c r="AD26" s="1">
        <v>5070</v>
      </c>
      <c r="AE26" s="1">
        <v>1061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130</v>
      </c>
      <c r="AN26" s="1"/>
      <c r="AO26" s="1" t="s">
        <v>69</v>
      </c>
    </row>
    <row r="27" spans="1:41" x14ac:dyDescent="0.25">
      <c r="A27" s="1" t="s">
        <v>72</v>
      </c>
      <c r="B27" s="1" t="s">
        <v>73</v>
      </c>
      <c r="C27" s="6" t="s">
        <v>1394</v>
      </c>
      <c r="D27" s="2" t="s">
        <v>1348</v>
      </c>
      <c r="F27" s="2" t="s">
        <v>10</v>
      </c>
      <c r="G27" s="2" t="s">
        <v>1350</v>
      </c>
      <c r="H27" s="2" t="s">
        <v>11</v>
      </c>
      <c r="I27" s="1">
        <v>22668</v>
      </c>
      <c r="J27" s="12" t="s">
        <v>2032</v>
      </c>
      <c r="K27" s="2" t="s">
        <v>6</v>
      </c>
      <c r="L27" s="3">
        <v>10186</v>
      </c>
      <c r="M27" s="3" t="str">
        <f>IF(N27=AD27,"UKIP","")</f>
        <v>UKIP</v>
      </c>
      <c r="N27" s="3">
        <v>8538</v>
      </c>
      <c r="O27" t="s">
        <v>2022</v>
      </c>
      <c r="P27" s="3">
        <v>1636</v>
      </c>
      <c r="Q27" s="1">
        <v>0</v>
      </c>
      <c r="R27" s="1">
        <v>66345</v>
      </c>
      <c r="T27">
        <f t="shared" si="0"/>
        <v>43028</v>
      </c>
      <c r="Z27" s="1">
        <v>198</v>
      </c>
      <c r="AA27" s="1">
        <v>22668</v>
      </c>
      <c r="AB27" s="1">
        <v>10186</v>
      </c>
      <c r="AC27" s="1">
        <v>1636</v>
      </c>
      <c r="AD27" s="1">
        <v>8538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/>
      <c r="AO27" s="1" t="s">
        <v>71</v>
      </c>
    </row>
    <row r="28" spans="1:41" x14ac:dyDescent="0.25">
      <c r="A28" s="1" t="s">
        <v>75</v>
      </c>
      <c r="B28" s="1" t="s">
        <v>23</v>
      </c>
      <c r="C28" s="6" t="s">
        <v>1395</v>
      </c>
      <c r="D28" s="2" t="s">
        <v>1351</v>
      </c>
      <c r="F28" s="2" t="s">
        <v>10</v>
      </c>
      <c r="G28" s="2" t="s">
        <v>1350</v>
      </c>
      <c r="H28" s="2" t="s">
        <v>11</v>
      </c>
      <c r="I28" s="1">
        <v>25769</v>
      </c>
      <c r="J28" s="12" t="s">
        <v>2032</v>
      </c>
      <c r="K28" s="2" t="s">
        <v>6</v>
      </c>
      <c r="L28" s="3">
        <v>14706</v>
      </c>
      <c r="M28" s="3" t="str">
        <f>IF(N28=AD28,"UKIP","")</f>
        <v>UKIP</v>
      </c>
      <c r="N28" s="3">
        <v>8290</v>
      </c>
      <c r="O28" t="s">
        <v>2022</v>
      </c>
      <c r="P28" s="3">
        <v>3919</v>
      </c>
      <c r="Q28" s="1">
        <v>392</v>
      </c>
      <c r="R28" s="1">
        <v>79665</v>
      </c>
      <c r="T28">
        <f t="shared" si="0"/>
        <v>53076</v>
      </c>
      <c r="Z28" s="1">
        <v>219</v>
      </c>
      <c r="AA28" s="1">
        <v>25769</v>
      </c>
      <c r="AB28" s="1">
        <v>14706</v>
      </c>
      <c r="AC28" s="1">
        <v>3919</v>
      </c>
      <c r="AD28" s="1">
        <v>8290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392</v>
      </c>
      <c r="AN28" s="1"/>
      <c r="AO28" s="1" t="s">
        <v>74</v>
      </c>
    </row>
    <row r="29" spans="1:41" x14ac:dyDescent="0.25">
      <c r="A29" s="1" t="s">
        <v>77</v>
      </c>
      <c r="B29" s="1" t="s">
        <v>34</v>
      </c>
      <c r="C29" s="6" t="s">
        <v>1396</v>
      </c>
      <c r="D29" s="2" t="s">
        <v>1348</v>
      </c>
      <c r="F29" s="2" t="s">
        <v>5</v>
      </c>
      <c r="G29" s="2" t="s">
        <v>1350</v>
      </c>
      <c r="H29" s="2" t="s">
        <v>6</v>
      </c>
      <c r="I29" s="1">
        <v>23965</v>
      </c>
      <c r="J29" s="12" t="s">
        <v>2032</v>
      </c>
      <c r="K29" s="2" t="s">
        <v>11</v>
      </c>
      <c r="L29" s="3">
        <v>15122</v>
      </c>
      <c r="M29" s="3" t="str">
        <f>IF(N29=AD29,"UKIP","")</f>
        <v>UKIP</v>
      </c>
      <c r="N29" s="3">
        <v>7865</v>
      </c>
      <c r="O29" t="s">
        <v>2022</v>
      </c>
      <c r="P29" s="3">
        <v>1331</v>
      </c>
      <c r="Q29" s="1">
        <v>1006</v>
      </c>
      <c r="R29" s="1">
        <v>76796</v>
      </c>
      <c r="T29">
        <f t="shared" si="0"/>
        <v>49289</v>
      </c>
      <c r="Z29" s="1">
        <v>170</v>
      </c>
      <c r="AA29" s="1">
        <v>15122</v>
      </c>
      <c r="AB29" s="1">
        <v>23965</v>
      </c>
      <c r="AC29" s="1">
        <v>1331</v>
      </c>
      <c r="AD29" s="1">
        <v>7865</v>
      </c>
      <c r="AE29" s="1">
        <v>1006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/>
      <c r="AO29" s="1" t="s">
        <v>76</v>
      </c>
    </row>
    <row r="30" spans="1:41" x14ac:dyDescent="0.25">
      <c r="A30" s="1" t="s">
        <v>79</v>
      </c>
      <c r="B30" s="1" t="s">
        <v>80</v>
      </c>
      <c r="C30" s="6" t="s">
        <v>1397</v>
      </c>
      <c r="D30" s="2" t="s">
        <v>1348</v>
      </c>
      <c r="F30" s="2" t="s">
        <v>81</v>
      </c>
      <c r="G30" s="2" t="s">
        <v>1349</v>
      </c>
      <c r="H30" s="2" t="s">
        <v>11</v>
      </c>
      <c r="I30" s="1">
        <v>17833</v>
      </c>
      <c r="J30" s="12" t="s">
        <v>2031</v>
      </c>
      <c r="K30" s="2" t="s">
        <v>44</v>
      </c>
      <c r="L30" s="3">
        <v>14000</v>
      </c>
      <c r="M30" s="3" t="s">
        <v>6</v>
      </c>
      <c r="N30" s="3">
        <v>6216</v>
      </c>
      <c r="O30" t="s">
        <v>214</v>
      </c>
      <c r="P30" s="3">
        <v>5634</v>
      </c>
      <c r="Q30" s="1">
        <v>3484</v>
      </c>
      <c r="R30" s="1">
        <v>63086</v>
      </c>
      <c r="T30">
        <f t="shared" si="0"/>
        <v>47167</v>
      </c>
      <c r="Z30" s="1">
        <v>192</v>
      </c>
      <c r="AA30" s="1">
        <v>17833</v>
      </c>
      <c r="AB30" s="1">
        <v>6216</v>
      </c>
      <c r="AC30" s="1">
        <v>14000</v>
      </c>
      <c r="AD30" s="1">
        <v>2922</v>
      </c>
      <c r="AE30" s="1">
        <v>5634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562</v>
      </c>
      <c r="AN30" s="1"/>
      <c r="AO30" s="1" t="s">
        <v>78</v>
      </c>
    </row>
    <row r="31" spans="1:41" x14ac:dyDescent="0.25">
      <c r="A31" s="1" t="s">
        <v>83</v>
      </c>
      <c r="B31" s="1" t="s">
        <v>66</v>
      </c>
      <c r="C31" s="6" t="s">
        <v>1398</v>
      </c>
      <c r="D31" s="2" t="s">
        <v>1351</v>
      </c>
      <c r="F31" s="2" t="s">
        <v>5</v>
      </c>
      <c r="G31" s="2" t="s">
        <v>1349</v>
      </c>
      <c r="H31" s="2" t="s">
        <v>6</v>
      </c>
      <c r="I31" s="1">
        <v>21826</v>
      </c>
      <c r="J31" s="12" t="s">
        <v>2030</v>
      </c>
      <c r="K31" s="2" t="s">
        <v>11</v>
      </c>
      <c r="L31" s="3">
        <v>15769</v>
      </c>
      <c r="M31" s="3" t="str">
        <f>IF(N31=AD31,"UKIP","")</f>
        <v>UKIP</v>
      </c>
      <c r="N31" s="3">
        <v>9080</v>
      </c>
      <c r="O31" t="s">
        <v>2022</v>
      </c>
      <c r="P31" s="3">
        <v>2396</v>
      </c>
      <c r="Q31" s="1">
        <v>1408</v>
      </c>
      <c r="R31" s="1">
        <v>78373</v>
      </c>
      <c r="T31">
        <f t="shared" si="0"/>
        <v>50479</v>
      </c>
      <c r="Z31" s="1">
        <v>200</v>
      </c>
      <c r="AA31" s="1">
        <v>15769</v>
      </c>
      <c r="AB31" s="1">
        <v>21826</v>
      </c>
      <c r="AC31" s="1">
        <v>2396</v>
      </c>
      <c r="AD31" s="1">
        <v>9080</v>
      </c>
      <c r="AE31" s="1">
        <v>1232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176</v>
      </c>
      <c r="AN31" s="1"/>
      <c r="AO31" s="1" t="s">
        <v>82</v>
      </c>
    </row>
    <row r="32" spans="1:41" x14ac:dyDescent="0.25">
      <c r="A32" s="1" t="s">
        <v>85</v>
      </c>
      <c r="B32" s="1" t="s">
        <v>63</v>
      </c>
      <c r="C32" s="6" t="s">
        <v>1399</v>
      </c>
      <c r="D32" s="2" t="s">
        <v>1351</v>
      </c>
      <c r="F32" s="2" t="s">
        <v>10</v>
      </c>
      <c r="G32" s="2" t="s">
        <v>1350</v>
      </c>
      <c r="H32" s="2" t="s">
        <v>11</v>
      </c>
      <c r="I32" s="1">
        <v>26730</v>
      </c>
      <c r="J32" s="12" t="s">
        <v>2032</v>
      </c>
      <c r="K32" s="2" t="s">
        <v>6</v>
      </c>
      <c r="L32" s="3">
        <v>18792</v>
      </c>
      <c r="M32" s="3" t="str">
        <f>IF(N32=AC32,"Lib Dem","")</f>
        <v>Lib Dem</v>
      </c>
      <c r="N32" s="3">
        <v>2241</v>
      </c>
      <c r="O32" t="s">
        <v>214</v>
      </c>
      <c r="P32" s="3">
        <v>1682</v>
      </c>
      <c r="Q32" s="1">
        <v>1586</v>
      </c>
      <c r="R32" s="1">
        <v>76111</v>
      </c>
      <c r="T32">
        <f t="shared" si="0"/>
        <v>51031</v>
      </c>
      <c r="Z32" s="1">
        <v>141</v>
      </c>
      <c r="AA32" s="1">
        <v>26730</v>
      </c>
      <c r="AB32" s="1">
        <v>18792</v>
      </c>
      <c r="AC32" s="1">
        <v>2241</v>
      </c>
      <c r="AD32" s="1">
        <v>1586</v>
      </c>
      <c r="AE32" s="1">
        <v>1682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/>
      <c r="AO32" s="1" t="s">
        <v>84</v>
      </c>
    </row>
    <row r="33" spans="1:41" x14ac:dyDescent="0.25">
      <c r="A33" s="1" t="s">
        <v>87</v>
      </c>
      <c r="B33" s="1" t="s">
        <v>23</v>
      </c>
      <c r="C33" s="6" t="s">
        <v>1400</v>
      </c>
      <c r="D33" s="2" t="s">
        <v>1348</v>
      </c>
      <c r="F33" s="2" t="s">
        <v>10</v>
      </c>
      <c r="G33" s="2" t="s">
        <v>1350</v>
      </c>
      <c r="H33" s="2" t="s">
        <v>11</v>
      </c>
      <c r="I33" s="1">
        <v>33621</v>
      </c>
      <c r="J33" s="12" t="s">
        <v>2032</v>
      </c>
      <c r="K33" s="2" t="s">
        <v>7</v>
      </c>
      <c r="L33" s="3">
        <v>7310</v>
      </c>
      <c r="M33" s="3" t="s">
        <v>6</v>
      </c>
      <c r="N33" s="3">
        <v>6074</v>
      </c>
      <c r="O33" t="s">
        <v>2022</v>
      </c>
      <c r="P33" s="3">
        <v>3927</v>
      </c>
      <c r="Q33" s="1">
        <v>2231</v>
      </c>
      <c r="R33" s="1">
        <v>74726</v>
      </c>
      <c r="T33">
        <f t="shared" si="0"/>
        <v>53163</v>
      </c>
      <c r="Z33" s="1">
        <v>261</v>
      </c>
      <c r="AA33" s="1">
        <v>33621</v>
      </c>
      <c r="AB33" s="1">
        <v>6074</v>
      </c>
      <c r="AC33" s="1">
        <v>3927</v>
      </c>
      <c r="AD33" s="1">
        <v>7310</v>
      </c>
      <c r="AE33" s="1">
        <v>2231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/>
      <c r="AO33" s="1" t="s">
        <v>86</v>
      </c>
    </row>
    <row r="34" spans="1:41" x14ac:dyDescent="0.25">
      <c r="A34" s="1" t="s">
        <v>89</v>
      </c>
      <c r="B34" s="1" t="s">
        <v>63</v>
      </c>
      <c r="C34" s="6" t="s">
        <v>1401</v>
      </c>
      <c r="D34" s="2" t="s">
        <v>1348</v>
      </c>
      <c r="F34" s="2" t="s">
        <v>10</v>
      </c>
      <c r="G34" s="2" t="s">
        <v>1350</v>
      </c>
      <c r="H34" s="2" t="s">
        <v>11</v>
      </c>
      <c r="I34" s="1">
        <v>27955</v>
      </c>
      <c r="J34" s="12" t="s">
        <v>2032</v>
      </c>
      <c r="K34" s="2" t="s">
        <v>6</v>
      </c>
      <c r="L34" s="3">
        <v>9484</v>
      </c>
      <c r="M34" s="3" t="str">
        <f>IF(N34=AD34,"UKIP","")</f>
        <v>UKIP</v>
      </c>
      <c r="N34" s="3">
        <v>6108</v>
      </c>
      <c r="O34" t="s">
        <v>2022</v>
      </c>
      <c r="P34" s="3">
        <v>3378</v>
      </c>
      <c r="Q34" s="1">
        <v>1878</v>
      </c>
      <c r="R34" s="1">
        <v>67438</v>
      </c>
      <c r="T34">
        <f t="shared" si="0"/>
        <v>48803</v>
      </c>
      <c r="Z34" s="1">
        <v>119</v>
      </c>
      <c r="AA34" s="1">
        <v>27955</v>
      </c>
      <c r="AB34" s="1">
        <v>9484</v>
      </c>
      <c r="AC34" s="1">
        <v>3378</v>
      </c>
      <c r="AD34" s="1">
        <v>6108</v>
      </c>
      <c r="AE34" s="1">
        <v>1878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/>
      <c r="AO34" s="1" t="s">
        <v>88</v>
      </c>
    </row>
    <row r="35" spans="1:41" x14ac:dyDescent="0.25">
      <c r="A35" s="1" t="s">
        <v>91</v>
      </c>
      <c r="B35" s="1" t="s">
        <v>73</v>
      </c>
      <c r="C35" s="6" t="s">
        <v>1402</v>
      </c>
      <c r="D35" s="2" t="s">
        <v>1348</v>
      </c>
      <c r="F35" s="2" t="s">
        <v>10</v>
      </c>
      <c r="G35" s="2" t="s">
        <v>1350</v>
      </c>
      <c r="H35" s="2" t="s">
        <v>11</v>
      </c>
      <c r="I35" s="1">
        <v>19625</v>
      </c>
      <c r="J35" s="12" t="s">
        <v>2032</v>
      </c>
      <c r="K35" s="2" t="s">
        <v>6</v>
      </c>
      <c r="L35" s="3">
        <v>18528</v>
      </c>
      <c r="M35" s="3" t="str">
        <f>IF(N35=AD35,"UKIP","")</f>
        <v>UKIP</v>
      </c>
      <c r="N35" s="3">
        <v>4434</v>
      </c>
      <c r="O35" t="s">
        <v>2022</v>
      </c>
      <c r="P35" s="3">
        <v>1958</v>
      </c>
      <c r="Q35" s="1">
        <v>1541</v>
      </c>
      <c r="R35" s="1">
        <v>69311</v>
      </c>
      <c r="T35">
        <f t="shared" si="0"/>
        <v>46086</v>
      </c>
      <c r="Z35" s="1">
        <v>258</v>
      </c>
      <c r="AA35" s="1">
        <v>19625</v>
      </c>
      <c r="AB35" s="1">
        <v>18528</v>
      </c>
      <c r="AC35" s="1">
        <v>1958</v>
      </c>
      <c r="AD35" s="1">
        <v>4434</v>
      </c>
      <c r="AE35" s="1">
        <v>1412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129</v>
      </c>
      <c r="AN35" s="1"/>
      <c r="AO35" s="1" t="s">
        <v>90</v>
      </c>
    </row>
    <row r="36" spans="1:41" x14ac:dyDescent="0.25">
      <c r="A36" s="1" t="s">
        <v>93</v>
      </c>
      <c r="B36" s="1" t="s">
        <v>94</v>
      </c>
      <c r="C36" s="6" t="s">
        <v>1403</v>
      </c>
      <c r="D36" s="2" t="s">
        <v>1348</v>
      </c>
      <c r="F36" s="2" t="s">
        <v>95</v>
      </c>
      <c r="G36" s="2" t="s">
        <v>1349</v>
      </c>
      <c r="H36" s="2" t="s">
        <v>96</v>
      </c>
      <c r="I36" s="1">
        <v>19575</v>
      </c>
      <c r="J36" s="12" t="s">
        <v>2033</v>
      </c>
      <c r="K36" s="2" t="s">
        <v>97</v>
      </c>
      <c r="L36" s="3">
        <v>16978</v>
      </c>
      <c r="M36" s="3" t="s">
        <v>11</v>
      </c>
      <c r="N36" s="3">
        <v>1121</v>
      </c>
      <c r="O36" t="s">
        <v>214</v>
      </c>
      <c r="P36" s="3">
        <v>1058</v>
      </c>
      <c r="Q36" s="1">
        <v>950</v>
      </c>
      <c r="R36" s="1">
        <v>63157</v>
      </c>
      <c r="T36">
        <f t="shared" si="0"/>
        <v>39682</v>
      </c>
      <c r="Z36" s="1">
        <v>178</v>
      </c>
      <c r="AA36" s="1">
        <v>1121</v>
      </c>
      <c r="AB36" s="1">
        <v>0</v>
      </c>
      <c r="AC36" s="1">
        <v>0</v>
      </c>
      <c r="AD36" s="1">
        <v>0</v>
      </c>
      <c r="AE36" s="1">
        <v>1058</v>
      </c>
      <c r="AF36" s="1">
        <v>0</v>
      </c>
      <c r="AG36" s="1">
        <v>0</v>
      </c>
      <c r="AH36" s="1">
        <v>19575</v>
      </c>
      <c r="AI36" s="1">
        <v>823</v>
      </c>
      <c r="AJ36" s="1">
        <v>127</v>
      </c>
      <c r="AK36" s="1">
        <v>0</v>
      </c>
      <c r="AL36" s="1">
        <v>16978</v>
      </c>
      <c r="AM36" s="1">
        <v>0</v>
      </c>
      <c r="AN36" s="1"/>
      <c r="AO36" s="1" t="s">
        <v>92</v>
      </c>
    </row>
    <row r="37" spans="1:41" x14ac:dyDescent="0.25">
      <c r="A37" s="1" t="s">
        <v>99</v>
      </c>
      <c r="B37" s="1" t="s">
        <v>94</v>
      </c>
      <c r="C37" s="6" t="s">
        <v>1404</v>
      </c>
      <c r="D37" s="2" t="s">
        <v>1348</v>
      </c>
      <c r="F37" s="2" t="s">
        <v>100</v>
      </c>
      <c r="G37" s="2" t="s">
        <v>1350</v>
      </c>
      <c r="H37" s="2" t="s">
        <v>96</v>
      </c>
      <c r="I37" s="1">
        <v>19096</v>
      </c>
      <c r="J37" s="12" t="s">
        <v>2032</v>
      </c>
      <c r="K37" s="2" t="s">
        <v>101</v>
      </c>
      <c r="L37" s="3">
        <v>13770</v>
      </c>
      <c r="M37" s="3" t="str">
        <f>IF(N37=AJ37,"SDLP","")</f>
        <v>SDLP</v>
      </c>
      <c r="N37" s="3">
        <v>3338</v>
      </c>
      <c r="O37" t="s">
        <v>97</v>
      </c>
      <c r="P37" s="3">
        <v>2941</v>
      </c>
      <c r="Q37" s="1">
        <v>1448</v>
      </c>
      <c r="R37" s="1">
        <v>68553</v>
      </c>
      <c r="T37">
        <f t="shared" si="0"/>
        <v>40593</v>
      </c>
      <c r="Z37" s="1">
        <v>294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19096</v>
      </c>
      <c r="AI37" s="1">
        <v>13770</v>
      </c>
      <c r="AJ37" s="1">
        <v>3338</v>
      </c>
      <c r="AK37" s="1">
        <v>0</v>
      </c>
      <c r="AL37" s="1">
        <v>2941</v>
      </c>
      <c r="AM37" s="1">
        <v>1448</v>
      </c>
      <c r="AN37" s="1"/>
      <c r="AO37" s="1" t="s">
        <v>98</v>
      </c>
    </row>
    <row r="38" spans="1:41" x14ac:dyDescent="0.25">
      <c r="A38" s="1" t="s">
        <v>103</v>
      </c>
      <c r="B38" s="1" t="s">
        <v>94</v>
      </c>
      <c r="C38" s="6" t="s">
        <v>1405</v>
      </c>
      <c r="D38" s="2" t="s">
        <v>1348</v>
      </c>
      <c r="F38" s="2" t="s">
        <v>104</v>
      </c>
      <c r="G38" s="2" t="s">
        <v>1350</v>
      </c>
      <c r="H38" s="2" t="s">
        <v>105</v>
      </c>
      <c r="I38" s="1">
        <v>9560</v>
      </c>
      <c r="J38" s="12" t="s">
        <v>2032</v>
      </c>
      <c r="K38" s="2" t="s">
        <v>96</v>
      </c>
      <c r="L38" s="3">
        <v>8654</v>
      </c>
      <c r="M38" s="3" t="str">
        <f>IF(N38=AL38,"Alliance","")</f>
        <v>Alliance</v>
      </c>
      <c r="N38" s="3">
        <v>6711</v>
      </c>
      <c r="O38" t="s">
        <v>101</v>
      </c>
      <c r="P38" s="3">
        <v>5402</v>
      </c>
      <c r="Q38" s="1">
        <v>8630</v>
      </c>
      <c r="R38" s="1">
        <v>64927</v>
      </c>
      <c r="T38">
        <f t="shared" si="0"/>
        <v>38957</v>
      </c>
      <c r="Z38" s="1">
        <v>183</v>
      </c>
      <c r="AA38" s="1">
        <v>582</v>
      </c>
      <c r="AB38" s="1">
        <v>0</v>
      </c>
      <c r="AC38" s="1">
        <v>0</v>
      </c>
      <c r="AD38" s="1">
        <v>1900</v>
      </c>
      <c r="AE38" s="1">
        <v>2238</v>
      </c>
      <c r="AF38" s="1">
        <v>0</v>
      </c>
      <c r="AG38" s="1">
        <v>0</v>
      </c>
      <c r="AH38" s="1">
        <v>8654</v>
      </c>
      <c r="AI38" s="1">
        <v>5402</v>
      </c>
      <c r="AJ38" s="1">
        <v>9560</v>
      </c>
      <c r="AK38" s="1">
        <v>3549</v>
      </c>
      <c r="AL38" s="1">
        <v>6711</v>
      </c>
      <c r="AM38" s="1">
        <v>361</v>
      </c>
      <c r="AN38" s="1"/>
      <c r="AO38" s="1" t="s">
        <v>102</v>
      </c>
    </row>
    <row r="39" spans="1:41" x14ac:dyDescent="0.25">
      <c r="A39" s="1" t="s">
        <v>107</v>
      </c>
      <c r="B39" s="1" t="s">
        <v>94</v>
      </c>
      <c r="C39" s="6" t="s">
        <v>1406</v>
      </c>
      <c r="D39" s="2" t="s">
        <v>1348</v>
      </c>
      <c r="F39" s="2" t="s">
        <v>108</v>
      </c>
      <c r="G39" s="2" t="s">
        <v>1350</v>
      </c>
      <c r="H39" s="2" t="s">
        <v>101</v>
      </c>
      <c r="I39" s="1">
        <v>19163</v>
      </c>
      <c r="J39" s="12" t="s">
        <v>2032</v>
      </c>
      <c r="K39" s="2" t="s">
        <v>109</v>
      </c>
      <c r="L39" s="3">
        <v>7395</v>
      </c>
      <c r="M39" s="3" t="str">
        <f>IF(N39=AJ39,"SDLP","")</f>
        <v>SDLP</v>
      </c>
      <c r="N39" s="3">
        <v>3475</v>
      </c>
      <c r="O39" t="s">
        <v>96</v>
      </c>
      <c r="P39" s="3">
        <v>2773</v>
      </c>
      <c r="Q39" s="1">
        <v>2523</v>
      </c>
      <c r="R39" s="1">
        <v>62697</v>
      </c>
      <c r="T39">
        <f t="shared" si="0"/>
        <v>35329</v>
      </c>
      <c r="Z39" s="1">
        <v>281</v>
      </c>
      <c r="AA39" s="1">
        <v>34</v>
      </c>
      <c r="AB39" s="1">
        <v>0</v>
      </c>
      <c r="AC39" s="1">
        <v>0</v>
      </c>
      <c r="AD39" s="1">
        <v>765</v>
      </c>
      <c r="AE39" s="1">
        <v>0</v>
      </c>
      <c r="AF39" s="1">
        <v>0</v>
      </c>
      <c r="AG39" s="1">
        <v>0</v>
      </c>
      <c r="AH39" s="1">
        <v>2773</v>
      </c>
      <c r="AI39" s="1">
        <v>19163</v>
      </c>
      <c r="AJ39" s="1">
        <v>3475</v>
      </c>
      <c r="AK39" s="1">
        <v>1088</v>
      </c>
      <c r="AL39" s="1">
        <v>636</v>
      </c>
      <c r="AM39" s="1">
        <v>7395</v>
      </c>
      <c r="AN39" s="1"/>
      <c r="AO39" s="1" t="s">
        <v>106</v>
      </c>
    </row>
    <row r="40" spans="1:41" x14ac:dyDescent="0.25">
      <c r="A40" s="1" t="s">
        <v>111</v>
      </c>
      <c r="B40" s="1" t="s">
        <v>63</v>
      </c>
      <c r="C40" s="6" t="s">
        <v>1407</v>
      </c>
      <c r="D40" s="2" t="s">
        <v>1348</v>
      </c>
      <c r="F40" s="2" t="s">
        <v>112</v>
      </c>
      <c r="G40" s="2" t="s">
        <v>1349</v>
      </c>
      <c r="H40" s="2" t="s">
        <v>6</v>
      </c>
      <c r="I40" s="1">
        <v>22146</v>
      </c>
      <c r="J40" s="12" t="s">
        <v>2033</v>
      </c>
      <c r="K40" s="2" t="s">
        <v>44</v>
      </c>
      <c r="L40" s="3">
        <v>17657</v>
      </c>
      <c r="M40" s="3" t="s">
        <v>11</v>
      </c>
      <c r="N40" s="3">
        <v>6051</v>
      </c>
      <c r="O40" t="s">
        <v>7</v>
      </c>
      <c r="P40" s="3">
        <v>3254</v>
      </c>
      <c r="Q40" s="1">
        <v>2316</v>
      </c>
      <c r="R40" s="1">
        <v>83298</v>
      </c>
      <c r="T40">
        <f t="shared" si="0"/>
        <v>51424</v>
      </c>
      <c r="Z40" s="1">
        <v>206</v>
      </c>
      <c r="AA40" s="1">
        <v>6051</v>
      </c>
      <c r="AB40" s="1">
        <v>22146</v>
      </c>
      <c r="AC40" s="1">
        <v>17657</v>
      </c>
      <c r="AD40" s="1">
        <v>3254</v>
      </c>
      <c r="AE40" s="1">
        <v>2023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293</v>
      </c>
      <c r="AN40" s="1"/>
      <c r="AO40" s="1" t="s">
        <v>110</v>
      </c>
    </row>
    <row r="41" spans="1:41" x14ac:dyDescent="0.25">
      <c r="A41" s="1" t="s">
        <v>114</v>
      </c>
      <c r="B41" s="1" t="s">
        <v>14</v>
      </c>
      <c r="C41" s="6" t="s">
        <v>1408</v>
      </c>
      <c r="D41" s="2" t="s">
        <v>1348</v>
      </c>
      <c r="F41" s="2" t="s">
        <v>15</v>
      </c>
      <c r="G41" s="2" t="s">
        <v>1349</v>
      </c>
      <c r="H41" s="2" t="s">
        <v>16</v>
      </c>
      <c r="I41" s="1">
        <v>20145</v>
      </c>
      <c r="J41" s="12" t="s">
        <v>2033</v>
      </c>
      <c r="K41" s="2" t="s">
        <v>11</v>
      </c>
      <c r="L41" s="3">
        <v>19817</v>
      </c>
      <c r="M41" s="3" t="str">
        <f>IF(N41=AC41,"Lib Dem","")</f>
        <v>Lib Dem</v>
      </c>
      <c r="N41" s="3">
        <v>10294</v>
      </c>
      <c r="O41" t="s">
        <v>6</v>
      </c>
      <c r="P41" s="3">
        <v>2700</v>
      </c>
      <c r="Q41" s="1">
        <v>2082</v>
      </c>
      <c r="R41" s="1">
        <v>74214</v>
      </c>
      <c r="T41">
        <f t="shared" si="0"/>
        <v>55038</v>
      </c>
      <c r="Z41" s="1">
        <v>56</v>
      </c>
      <c r="AA41" s="1">
        <v>19817</v>
      </c>
      <c r="AB41" s="1">
        <v>2700</v>
      </c>
      <c r="AC41" s="1">
        <v>10294</v>
      </c>
      <c r="AD41" s="1">
        <v>1316</v>
      </c>
      <c r="AE41" s="1">
        <v>631</v>
      </c>
      <c r="AF41" s="1">
        <v>20145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135</v>
      </c>
      <c r="AN41" s="1"/>
      <c r="AO41" s="1" t="s">
        <v>113</v>
      </c>
    </row>
    <row r="42" spans="1:41" x14ac:dyDescent="0.25">
      <c r="A42" s="1" t="s">
        <v>116</v>
      </c>
      <c r="B42" s="1" t="s">
        <v>117</v>
      </c>
      <c r="C42" s="6" t="s">
        <v>1409</v>
      </c>
      <c r="D42" s="2" t="s">
        <v>1351</v>
      </c>
      <c r="F42" s="2" t="s">
        <v>81</v>
      </c>
      <c r="G42" s="2" t="s">
        <v>1349</v>
      </c>
      <c r="H42" s="2" t="s">
        <v>11</v>
      </c>
      <c r="I42" s="1">
        <v>16603</v>
      </c>
      <c r="J42" s="12" t="s">
        <v>2031</v>
      </c>
      <c r="K42" s="2" t="s">
        <v>44</v>
      </c>
      <c r="L42" s="3">
        <v>11689</v>
      </c>
      <c r="M42" s="3" t="s">
        <v>6</v>
      </c>
      <c r="N42" s="3">
        <v>6042</v>
      </c>
      <c r="O42" t="s">
        <v>7</v>
      </c>
      <c r="P42" s="3">
        <v>4513</v>
      </c>
      <c r="Q42" s="1">
        <v>1576</v>
      </c>
      <c r="R42" s="1">
        <v>56969</v>
      </c>
      <c r="T42">
        <f t="shared" si="0"/>
        <v>40423</v>
      </c>
      <c r="Z42" s="1">
        <v>78</v>
      </c>
      <c r="AA42" s="1">
        <v>16603</v>
      </c>
      <c r="AB42" s="1">
        <v>6042</v>
      </c>
      <c r="AC42" s="1">
        <v>11689</v>
      </c>
      <c r="AD42" s="1">
        <v>4513</v>
      </c>
      <c r="AE42" s="1">
        <v>1488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88</v>
      </c>
      <c r="AN42" s="1"/>
      <c r="AO42" s="1" t="s">
        <v>115</v>
      </c>
    </row>
    <row r="43" spans="1:41" x14ac:dyDescent="0.25">
      <c r="A43" s="1" t="s">
        <v>119</v>
      </c>
      <c r="B43" s="1" t="s">
        <v>63</v>
      </c>
      <c r="C43" s="6" t="s">
        <v>1410</v>
      </c>
      <c r="D43" s="2" t="s">
        <v>1351</v>
      </c>
      <c r="E43" s="3" t="s">
        <v>2019</v>
      </c>
      <c r="F43" s="2" t="s">
        <v>5</v>
      </c>
      <c r="G43" s="2" t="s">
        <v>1350</v>
      </c>
      <c r="H43" s="2" t="s">
        <v>6</v>
      </c>
      <c r="I43" s="1">
        <v>32387</v>
      </c>
      <c r="J43" s="12" t="s">
        <v>2032</v>
      </c>
      <c r="K43" s="2" t="s">
        <v>11</v>
      </c>
      <c r="L43" s="3">
        <v>8070</v>
      </c>
      <c r="M43" s="3" t="str">
        <f>IF(N43=AE43,"Green","")</f>
        <v>Green</v>
      </c>
      <c r="N43" s="3">
        <v>4906</v>
      </c>
      <c r="O43" t="s">
        <v>7</v>
      </c>
      <c r="P43" s="3">
        <v>3219</v>
      </c>
      <c r="Q43" s="1">
        <v>4342</v>
      </c>
      <c r="R43" s="1">
        <v>82727</v>
      </c>
      <c r="T43">
        <f t="shared" si="0"/>
        <v>52924</v>
      </c>
      <c r="Z43" s="1">
        <v>263</v>
      </c>
      <c r="AA43" s="1">
        <v>8070</v>
      </c>
      <c r="AB43" s="1">
        <v>32387</v>
      </c>
      <c r="AC43" s="1">
        <v>2395</v>
      </c>
      <c r="AD43" s="1">
        <v>3219</v>
      </c>
      <c r="AE43" s="1">
        <v>4906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1947</v>
      </c>
      <c r="AN43" s="1"/>
      <c r="AO43" s="1" t="s">
        <v>118</v>
      </c>
    </row>
    <row r="44" spans="1:41" x14ac:dyDescent="0.25">
      <c r="A44" s="1" t="s">
        <v>121</v>
      </c>
      <c r="B44" s="1" t="s">
        <v>66</v>
      </c>
      <c r="C44" s="6" t="s">
        <v>1411</v>
      </c>
      <c r="D44" s="2" t="s">
        <v>1348</v>
      </c>
      <c r="F44" s="2" t="s">
        <v>10</v>
      </c>
      <c r="G44" s="2" t="s">
        <v>1350</v>
      </c>
      <c r="H44" s="2" t="s">
        <v>11</v>
      </c>
      <c r="I44" s="1">
        <v>25363</v>
      </c>
      <c r="J44" s="12" t="s">
        <v>2032</v>
      </c>
      <c r="K44" s="2" t="s">
        <v>6</v>
      </c>
      <c r="L44" s="3">
        <v>13160</v>
      </c>
      <c r="M44" s="3" t="str">
        <f>IF(N44=AD44,"UKIP","")</f>
        <v>UKIP</v>
      </c>
      <c r="N44" s="3">
        <v>8794</v>
      </c>
      <c r="O44" t="s">
        <v>2022</v>
      </c>
      <c r="P44" s="3">
        <v>2900</v>
      </c>
      <c r="Q44" s="1">
        <v>2460</v>
      </c>
      <c r="R44" s="1">
        <v>80805</v>
      </c>
      <c r="T44">
        <f t="shared" si="0"/>
        <v>52677</v>
      </c>
      <c r="Z44" s="1">
        <v>159</v>
      </c>
      <c r="AA44" s="1">
        <v>25363</v>
      </c>
      <c r="AB44" s="1">
        <v>13160</v>
      </c>
      <c r="AC44" s="1">
        <v>2900</v>
      </c>
      <c r="AD44" s="1">
        <v>8794</v>
      </c>
      <c r="AE44" s="1">
        <v>1802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658</v>
      </c>
      <c r="AN44" s="1"/>
      <c r="AO44" s="1" t="s">
        <v>120</v>
      </c>
    </row>
    <row r="45" spans="1:41" x14ac:dyDescent="0.25">
      <c r="A45" s="1" t="s">
        <v>123</v>
      </c>
      <c r="B45" s="1" t="s">
        <v>23</v>
      </c>
      <c r="C45" s="6" t="s">
        <v>1412</v>
      </c>
      <c r="D45" s="2" t="s">
        <v>1348</v>
      </c>
      <c r="F45" s="2" t="s">
        <v>10</v>
      </c>
      <c r="G45" s="2" t="s">
        <v>1349</v>
      </c>
      <c r="H45" s="2" t="s">
        <v>11</v>
      </c>
      <c r="I45" s="1">
        <v>30245</v>
      </c>
      <c r="J45" s="12" t="s">
        <v>2030</v>
      </c>
      <c r="K45" s="2" t="s">
        <v>7</v>
      </c>
      <c r="L45" s="3">
        <v>10170</v>
      </c>
      <c r="M45" s="3" t="s">
        <v>6</v>
      </c>
      <c r="N45" s="3">
        <v>7797</v>
      </c>
      <c r="O45" t="s">
        <v>2022</v>
      </c>
      <c r="P45" s="3">
        <v>4199</v>
      </c>
      <c r="Q45" s="1">
        <v>2807</v>
      </c>
      <c r="R45" s="1">
        <v>78796</v>
      </c>
      <c r="T45">
        <f t="shared" si="0"/>
        <v>55218</v>
      </c>
      <c r="Z45" s="1">
        <v>300</v>
      </c>
      <c r="AA45" s="1">
        <v>30245</v>
      </c>
      <c r="AB45" s="1">
        <v>7797</v>
      </c>
      <c r="AC45" s="1">
        <v>4199</v>
      </c>
      <c r="AD45" s="1">
        <v>10170</v>
      </c>
      <c r="AE45" s="1">
        <v>2807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/>
      <c r="AO45" s="1" t="s">
        <v>122</v>
      </c>
    </row>
    <row r="46" spans="1:41" x14ac:dyDescent="0.25">
      <c r="A46" s="1" t="s">
        <v>125</v>
      </c>
      <c r="B46" s="1" t="s">
        <v>63</v>
      </c>
      <c r="C46" s="6" t="s">
        <v>1413</v>
      </c>
      <c r="D46" s="2" t="s">
        <v>1348</v>
      </c>
      <c r="F46" s="2" t="s">
        <v>10</v>
      </c>
      <c r="G46" s="2" t="s">
        <v>1350</v>
      </c>
      <c r="H46" s="2" t="s">
        <v>11</v>
      </c>
      <c r="I46" s="1">
        <v>20643</v>
      </c>
      <c r="J46" s="12" t="s">
        <v>2032</v>
      </c>
      <c r="K46" s="2" t="s">
        <v>6</v>
      </c>
      <c r="L46" s="3">
        <v>11451</v>
      </c>
      <c r="M46" s="3" t="str">
        <f>IF(N46=AD46,"UKIP","")</f>
        <v>UKIP</v>
      </c>
      <c r="N46" s="3">
        <v>9182</v>
      </c>
      <c r="O46" t="s">
        <v>2022</v>
      </c>
      <c r="P46" s="3">
        <v>1308</v>
      </c>
      <c r="Q46" s="1">
        <v>1101</v>
      </c>
      <c r="R46" s="1">
        <v>64828</v>
      </c>
      <c r="T46">
        <f t="shared" si="0"/>
        <v>43685</v>
      </c>
      <c r="Z46" s="1">
        <v>110</v>
      </c>
      <c r="AA46" s="1">
        <v>20643</v>
      </c>
      <c r="AB46" s="1">
        <v>11451</v>
      </c>
      <c r="AC46" s="1">
        <v>1308</v>
      </c>
      <c r="AD46" s="1">
        <v>9182</v>
      </c>
      <c r="AE46" s="1">
        <v>950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151</v>
      </c>
      <c r="AN46" s="1"/>
      <c r="AO46" s="1" t="s">
        <v>124</v>
      </c>
    </row>
    <row r="47" spans="1:41" x14ac:dyDescent="0.25">
      <c r="A47" s="1" t="s">
        <v>127</v>
      </c>
      <c r="B47" s="1" t="s">
        <v>29</v>
      </c>
      <c r="C47" s="6" t="s">
        <v>1414</v>
      </c>
      <c r="D47" s="2" t="s">
        <v>1348</v>
      </c>
      <c r="F47" s="2" t="s">
        <v>5</v>
      </c>
      <c r="G47" s="2" t="s">
        <v>1350</v>
      </c>
      <c r="H47" s="2" t="s">
        <v>6</v>
      </c>
      <c r="I47" s="1">
        <v>26468</v>
      </c>
      <c r="J47" s="12" t="s">
        <v>2032</v>
      </c>
      <c r="K47" s="2" t="s">
        <v>11</v>
      </c>
      <c r="L47" s="3">
        <v>5816</v>
      </c>
      <c r="M47" s="3" t="str">
        <f>IF(N47=AD47,"UKIP","")</f>
        <v>UKIP</v>
      </c>
      <c r="N47" s="3">
        <v>3838</v>
      </c>
      <c r="O47" t="s">
        <v>214</v>
      </c>
      <c r="P47" s="3">
        <v>1626</v>
      </c>
      <c r="Q47" s="1">
        <v>1396</v>
      </c>
      <c r="R47" s="1">
        <v>62410</v>
      </c>
      <c r="T47">
        <f t="shared" si="0"/>
        <v>39144</v>
      </c>
      <c r="Z47" s="1">
        <v>125</v>
      </c>
      <c r="AA47" s="1">
        <v>5816</v>
      </c>
      <c r="AB47" s="1">
        <v>26468</v>
      </c>
      <c r="AC47" s="1">
        <v>1396</v>
      </c>
      <c r="AD47" s="1">
        <v>3838</v>
      </c>
      <c r="AE47" s="1">
        <v>1626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/>
      <c r="AO47" s="1" t="s">
        <v>126</v>
      </c>
    </row>
    <row r="48" spans="1:41" x14ac:dyDescent="0.25">
      <c r="A48" s="1" t="s">
        <v>129</v>
      </c>
      <c r="B48" s="1" t="s">
        <v>26</v>
      </c>
      <c r="C48" s="6" t="s">
        <v>1415</v>
      </c>
      <c r="D48" s="2" t="s">
        <v>1351</v>
      </c>
      <c r="F48" s="2" t="s">
        <v>5</v>
      </c>
      <c r="G48" s="2" t="s">
        <v>1350</v>
      </c>
      <c r="H48" s="2" t="s">
        <v>6</v>
      </c>
      <c r="I48" s="1">
        <v>18518</v>
      </c>
      <c r="J48" s="12" t="s">
        <v>2032</v>
      </c>
      <c r="K48" s="2" t="s">
        <v>11</v>
      </c>
      <c r="L48" s="3">
        <v>15812</v>
      </c>
      <c r="M48" s="3" t="str">
        <f>IF(N48=AD48,"UKIP","")</f>
        <v>UKIP</v>
      </c>
      <c r="N48" s="3">
        <v>4154</v>
      </c>
      <c r="O48" t="s">
        <v>214</v>
      </c>
      <c r="P48" s="3">
        <v>1371</v>
      </c>
      <c r="Q48" s="1">
        <v>1438</v>
      </c>
      <c r="R48" s="1">
        <v>65591</v>
      </c>
      <c r="T48">
        <f t="shared" si="0"/>
        <v>41293</v>
      </c>
      <c r="Z48" s="1">
        <v>156</v>
      </c>
      <c r="AA48" s="1">
        <v>15812</v>
      </c>
      <c r="AB48" s="1">
        <v>18518</v>
      </c>
      <c r="AC48" s="1">
        <v>1184</v>
      </c>
      <c r="AD48" s="1">
        <v>4154</v>
      </c>
      <c r="AE48" s="1">
        <v>1371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254</v>
      </c>
      <c r="AN48" s="1"/>
      <c r="AO48" s="1" t="s">
        <v>128</v>
      </c>
    </row>
    <row r="49" spans="1:41" x14ac:dyDescent="0.25">
      <c r="A49" s="1" t="s">
        <v>131</v>
      </c>
      <c r="B49" s="1" t="s">
        <v>26</v>
      </c>
      <c r="C49" s="6" t="s">
        <v>1416</v>
      </c>
      <c r="D49" s="2" t="s">
        <v>1348</v>
      </c>
      <c r="F49" s="2" t="s">
        <v>5</v>
      </c>
      <c r="G49" s="2" t="s">
        <v>1350</v>
      </c>
      <c r="H49" s="2" t="s">
        <v>6</v>
      </c>
      <c r="I49" s="1">
        <v>15824</v>
      </c>
      <c r="J49" s="12" t="s">
        <v>2032</v>
      </c>
      <c r="K49" s="2" t="s">
        <v>11</v>
      </c>
      <c r="L49" s="3">
        <v>10695</v>
      </c>
      <c r="M49" s="3" t="str">
        <f>IF(N49=AD49,"UKIP","")</f>
        <v>UKIP</v>
      </c>
      <c r="N49" s="3">
        <v>6040</v>
      </c>
      <c r="O49" t="s">
        <v>2022</v>
      </c>
      <c r="P49" s="3">
        <v>965</v>
      </c>
      <c r="Q49" s="1">
        <v>1160</v>
      </c>
      <c r="R49" s="1">
        <v>65128</v>
      </c>
      <c r="T49">
        <f t="shared" si="0"/>
        <v>34684</v>
      </c>
      <c r="Z49" s="1">
        <v>109</v>
      </c>
      <c r="AA49" s="1">
        <v>10695</v>
      </c>
      <c r="AB49" s="1">
        <v>15824</v>
      </c>
      <c r="AC49" s="1">
        <v>965</v>
      </c>
      <c r="AD49" s="1">
        <v>6040</v>
      </c>
      <c r="AE49" s="1">
        <v>948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212</v>
      </c>
      <c r="AN49" s="1"/>
      <c r="AO49" s="1" t="s">
        <v>130</v>
      </c>
    </row>
    <row r="50" spans="1:41" x14ac:dyDescent="0.25">
      <c r="A50" s="1" t="s">
        <v>133</v>
      </c>
      <c r="B50" s="1" t="s">
        <v>26</v>
      </c>
      <c r="C50" s="6" t="s">
        <v>1417</v>
      </c>
      <c r="D50" s="2" t="s">
        <v>1348</v>
      </c>
      <c r="F50" s="2" t="s">
        <v>5</v>
      </c>
      <c r="G50" s="2" t="s">
        <v>1350</v>
      </c>
      <c r="H50" s="2" t="s">
        <v>6</v>
      </c>
      <c r="I50" s="1">
        <v>28147</v>
      </c>
      <c r="J50" s="12" t="s">
        <v>2032</v>
      </c>
      <c r="K50" s="2" t="s">
        <v>11</v>
      </c>
      <c r="L50" s="3">
        <v>8329</v>
      </c>
      <c r="M50" s="3" t="str">
        <f>IF(N50=AC50,"Lib Dem","")</f>
        <v>Lib Dem</v>
      </c>
      <c r="N50" s="3">
        <v>5459</v>
      </c>
      <c r="O50" t="s">
        <v>214</v>
      </c>
      <c r="P50" s="3">
        <v>2200</v>
      </c>
      <c r="Q50" s="1">
        <v>2911</v>
      </c>
      <c r="R50" s="1">
        <v>76330</v>
      </c>
      <c r="T50">
        <f t="shared" si="0"/>
        <v>47046</v>
      </c>
      <c r="Z50" s="1">
        <v>277</v>
      </c>
      <c r="AA50" s="1">
        <v>8329</v>
      </c>
      <c r="AB50" s="1">
        <v>28147</v>
      </c>
      <c r="AC50" s="1">
        <v>5459</v>
      </c>
      <c r="AD50" s="1">
        <v>2131</v>
      </c>
      <c r="AE50" s="1">
        <v>2200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780</v>
      </c>
      <c r="AN50" s="1"/>
      <c r="AO50" s="1" t="s">
        <v>132</v>
      </c>
    </row>
    <row r="51" spans="1:41" x14ac:dyDescent="0.25">
      <c r="A51" s="1" t="s">
        <v>135</v>
      </c>
      <c r="B51" s="1" t="s">
        <v>26</v>
      </c>
      <c r="C51" s="6" t="s">
        <v>1418</v>
      </c>
      <c r="D51" s="2" t="s">
        <v>1348</v>
      </c>
      <c r="F51" s="2" t="s">
        <v>5</v>
      </c>
      <c r="G51" s="2" t="s">
        <v>1350</v>
      </c>
      <c r="H51" s="2" t="s">
        <v>6</v>
      </c>
      <c r="I51" s="1">
        <v>28069</v>
      </c>
      <c r="J51" s="12" t="s">
        <v>2032</v>
      </c>
      <c r="K51" s="2" t="s">
        <v>11</v>
      </c>
      <c r="L51" s="3">
        <v>4707</v>
      </c>
      <c r="M51" s="3" t="str">
        <f>IF(N51=AD51,"UKIP","")</f>
        <v>UKIP</v>
      </c>
      <c r="N51" s="3">
        <v>4651</v>
      </c>
      <c r="O51" t="s">
        <v>2022</v>
      </c>
      <c r="P51" s="3">
        <v>2624</v>
      </c>
      <c r="Q51" s="1">
        <v>988</v>
      </c>
      <c r="R51" s="1">
        <v>75302</v>
      </c>
      <c r="T51">
        <f t="shared" si="0"/>
        <v>41039</v>
      </c>
      <c r="Z51" s="1">
        <v>267</v>
      </c>
      <c r="AA51" s="1">
        <v>4707</v>
      </c>
      <c r="AB51" s="1">
        <v>28069</v>
      </c>
      <c r="AC51" s="1">
        <v>2624</v>
      </c>
      <c r="AD51" s="1">
        <v>4651</v>
      </c>
      <c r="AE51" s="1">
        <v>835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153</v>
      </c>
      <c r="AN51" s="1"/>
      <c r="AO51" s="1" t="s">
        <v>134</v>
      </c>
    </row>
    <row r="52" spans="1:41" x14ac:dyDescent="0.25">
      <c r="A52" s="1" t="s">
        <v>137</v>
      </c>
      <c r="B52" s="1" t="s">
        <v>26</v>
      </c>
      <c r="C52" s="6" t="s">
        <v>1419</v>
      </c>
      <c r="D52" s="2" t="s">
        <v>1351</v>
      </c>
      <c r="E52" s="3" t="s">
        <v>2019</v>
      </c>
      <c r="F52" s="2" t="s">
        <v>5</v>
      </c>
      <c r="G52" s="2" t="s">
        <v>1350</v>
      </c>
      <c r="H52" s="2" t="s">
        <v>6</v>
      </c>
      <c r="I52" s="1">
        <v>26444</v>
      </c>
      <c r="J52" s="12" t="s">
        <v>2032</v>
      </c>
      <c r="K52" s="2" t="s">
        <v>11</v>
      </c>
      <c r="L52" s="3">
        <v>4576</v>
      </c>
      <c r="M52" s="3" t="str">
        <f>IF(N52=AD52,"UKIP","")</f>
        <v>UKIP</v>
      </c>
      <c r="N52" s="3">
        <v>1805</v>
      </c>
      <c r="O52" t="s">
        <v>214</v>
      </c>
      <c r="P52" s="3">
        <v>1501</v>
      </c>
      <c r="Q52" s="1">
        <v>1590</v>
      </c>
      <c r="R52" s="1">
        <v>68128</v>
      </c>
      <c r="T52">
        <f t="shared" si="0"/>
        <v>35916</v>
      </c>
      <c r="Z52" s="1">
        <v>253</v>
      </c>
      <c r="AA52" s="1">
        <v>4576</v>
      </c>
      <c r="AB52" s="1">
        <v>26444</v>
      </c>
      <c r="AC52" s="1">
        <v>1374</v>
      </c>
      <c r="AD52" s="1">
        <v>1805</v>
      </c>
      <c r="AE52" s="1">
        <v>1501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216</v>
      </c>
      <c r="AN52" s="1"/>
      <c r="AO52" s="1" t="s">
        <v>136</v>
      </c>
    </row>
    <row r="53" spans="1:41" x14ac:dyDescent="0.25">
      <c r="A53" s="1" t="s">
        <v>139</v>
      </c>
      <c r="B53" s="1" t="s">
        <v>26</v>
      </c>
      <c r="C53" s="6" t="s">
        <v>1420</v>
      </c>
      <c r="D53" s="2" t="s">
        <v>1348</v>
      </c>
      <c r="F53" s="2" t="s">
        <v>5</v>
      </c>
      <c r="G53" s="2" t="s">
        <v>1350</v>
      </c>
      <c r="H53" s="2" t="s">
        <v>6</v>
      </c>
      <c r="I53" s="1">
        <v>17673</v>
      </c>
      <c r="J53" s="12" t="s">
        <v>2032</v>
      </c>
      <c r="K53" s="2" t="s">
        <v>11</v>
      </c>
      <c r="L53" s="3">
        <v>15164</v>
      </c>
      <c r="M53" s="3" t="str">
        <f>IF(N53=AD53,"UKIP","")</f>
        <v>UKIP</v>
      </c>
      <c r="N53" s="3">
        <v>7106</v>
      </c>
      <c r="O53" t="s">
        <v>2022</v>
      </c>
      <c r="P53" s="3">
        <v>1349</v>
      </c>
      <c r="Q53" s="1">
        <v>1169</v>
      </c>
      <c r="R53" s="1">
        <v>71428</v>
      </c>
      <c r="T53">
        <f t="shared" si="0"/>
        <v>42461</v>
      </c>
      <c r="Z53" s="1">
        <v>98</v>
      </c>
      <c r="AA53" s="1">
        <v>15164</v>
      </c>
      <c r="AB53" s="1">
        <v>17673</v>
      </c>
      <c r="AC53" s="1">
        <v>1349</v>
      </c>
      <c r="AD53" s="1">
        <v>7106</v>
      </c>
      <c r="AE53" s="1">
        <v>1169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/>
      <c r="AO53" s="1" t="s">
        <v>138</v>
      </c>
    </row>
    <row r="54" spans="1:41" x14ac:dyDescent="0.25">
      <c r="A54" s="1" t="s">
        <v>141</v>
      </c>
      <c r="B54" s="1" t="s">
        <v>26</v>
      </c>
      <c r="C54" s="6" t="s">
        <v>1421</v>
      </c>
      <c r="D54" s="2" t="s">
        <v>1348</v>
      </c>
      <c r="E54" s="3" t="s">
        <v>2019</v>
      </c>
      <c r="F54" s="2" t="s">
        <v>5</v>
      </c>
      <c r="G54" s="2" t="s">
        <v>1350</v>
      </c>
      <c r="H54" s="2" t="s">
        <v>6</v>
      </c>
      <c r="I54" s="1">
        <v>23697</v>
      </c>
      <c r="J54" s="12" t="s">
        <v>2032</v>
      </c>
      <c r="K54" s="2" t="s">
        <v>11</v>
      </c>
      <c r="L54" s="3">
        <v>8869</v>
      </c>
      <c r="M54" s="3" t="str">
        <f>IF(N54=AD54,"UKIP","")</f>
        <v>UKIP</v>
      </c>
      <c r="N54" s="3">
        <v>5032</v>
      </c>
      <c r="O54" t="s">
        <v>2022</v>
      </c>
      <c r="P54" s="3">
        <v>2001</v>
      </c>
      <c r="Q54" s="1">
        <v>1661</v>
      </c>
      <c r="R54" s="1">
        <v>69943</v>
      </c>
      <c r="T54">
        <f t="shared" si="0"/>
        <v>41260</v>
      </c>
      <c r="Z54" s="1">
        <v>272</v>
      </c>
      <c r="AA54" s="1">
        <v>8869</v>
      </c>
      <c r="AB54" s="1">
        <v>23697</v>
      </c>
      <c r="AC54" s="1">
        <v>2001</v>
      </c>
      <c r="AD54" s="1">
        <v>5032</v>
      </c>
      <c r="AE54" s="1">
        <v>1330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331</v>
      </c>
      <c r="AN54" s="1"/>
      <c r="AO54" s="1" t="s">
        <v>140</v>
      </c>
    </row>
    <row r="55" spans="1:41" x14ac:dyDescent="0.25">
      <c r="A55" s="1" t="s">
        <v>143</v>
      </c>
      <c r="B55" s="1" t="s">
        <v>26</v>
      </c>
      <c r="C55" s="6" t="s">
        <v>1422</v>
      </c>
      <c r="D55" s="2" t="s">
        <v>1348</v>
      </c>
      <c r="F55" s="2" t="s">
        <v>5</v>
      </c>
      <c r="G55" s="2" t="s">
        <v>1350</v>
      </c>
      <c r="H55" s="2" t="s">
        <v>6</v>
      </c>
      <c r="I55" s="1">
        <v>21584</v>
      </c>
      <c r="J55" s="12" t="s">
        <v>2032</v>
      </c>
      <c r="K55" s="2" t="s">
        <v>11</v>
      </c>
      <c r="L55" s="3">
        <v>13137</v>
      </c>
      <c r="M55" s="3" t="str">
        <f>IF(N55=AD55,"UKIP","")</f>
        <v>UKIP</v>
      </c>
      <c r="N55" s="3">
        <v>5755</v>
      </c>
      <c r="O55" t="s">
        <v>2022</v>
      </c>
      <c r="P55" s="3">
        <v>2517</v>
      </c>
      <c r="Q55" s="1">
        <v>2301</v>
      </c>
      <c r="R55" s="1">
        <v>75092</v>
      </c>
      <c r="T55">
        <f t="shared" si="0"/>
        <v>45294</v>
      </c>
      <c r="Z55" s="1">
        <v>175</v>
      </c>
      <c r="AA55" s="1">
        <v>13137</v>
      </c>
      <c r="AB55" s="1">
        <v>21584</v>
      </c>
      <c r="AC55" s="1">
        <v>2517</v>
      </c>
      <c r="AD55" s="1">
        <v>5755</v>
      </c>
      <c r="AE55" s="1">
        <v>2301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/>
      <c r="AO55" s="1" t="s">
        <v>142</v>
      </c>
    </row>
    <row r="56" spans="1:41" x14ac:dyDescent="0.25">
      <c r="A56" s="1" t="s">
        <v>145</v>
      </c>
      <c r="B56" s="1" t="s">
        <v>26</v>
      </c>
      <c r="C56" s="6" t="s">
        <v>1423</v>
      </c>
      <c r="D56" s="2" t="s">
        <v>1351</v>
      </c>
      <c r="F56" s="2" t="s">
        <v>112</v>
      </c>
      <c r="G56" s="2" t="s">
        <v>1349</v>
      </c>
      <c r="H56" s="2" t="s">
        <v>6</v>
      </c>
      <c r="I56" s="1">
        <v>17129</v>
      </c>
      <c r="J56" s="12" t="s">
        <v>2033</v>
      </c>
      <c r="K56" s="2" t="s">
        <v>44</v>
      </c>
      <c r="L56" s="3">
        <v>10534</v>
      </c>
      <c r="M56" s="3" t="str">
        <f>IF(N56=AD56,"UKIP","")</f>
        <v>UKIP</v>
      </c>
      <c r="N56" s="3">
        <v>6637</v>
      </c>
      <c r="O56" t="s">
        <v>11</v>
      </c>
      <c r="P56" s="3">
        <v>5760</v>
      </c>
      <c r="Q56" s="1">
        <v>1091</v>
      </c>
      <c r="R56" s="1">
        <v>72146</v>
      </c>
      <c r="T56">
        <f t="shared" si="0"/>
        <v>41151</v>
      </c>
      <c r="Z56" s="1">
        <v>162</v>
      </c>
      <c r="AA56" s="1">
        <v>5760</v>
      </c>
      <c r="AB56" s="1">
        <v>17129</v>
      </c>
      <c r="AC56" s="1">
        <v>10534</v>
      </c>
      <c r="AD56" s="1">
        <v>6637</v>
      </c>
      <c r="AE56" s="1">
        <v>698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393</v>
      </c>
      <c r="AN56" s="1"/>
      <c r="AO56" s="1" t="s">
        <v>144</v>
      </c>
    </row>
    <row r="57" spans="1:41" x14ac:dyDescent="0.25">
      <c r="A57" s="1" t="s">
        <v>147</v>
      </c>
      <c r="B57" s="1" t="s">
        <v>117</v>
      </c>
      <c r="C57" s="6" t="s">
        <v>1424</v>
      </c>
      <c r="D57" s="2" t="s">
        <v>1351</v>
      </c>
      <c r="F57" s="2" t="s">
        <v>5</v>
      </c>
      <c r="G57" s="2" t="s">
        <v>1350</v>
      </c>
      <c r="H57" s="2" t="s">
        <v>6</v>
      </c>
      <c r="I57" s="1">
        <v>16307</v>
      </c>
      <c r="J57" s="12" t="s">
        <v>2032</v>
      </c>
      <c r="K57" s="2" t="s">
        <v>11</v>
      </c>
      <c r="L57" s="3">
        <v>12799</v>
      </c>
      <c r="M57" s="3" t="str">
        <f>IF(N57=AD57,"UKIP","")</f>
        <v>UKIP</v>
      </c>
      <c r="N57" s="3">
        <v>7015</v>
      </c>
      <c r="O57" t="s">
        <v>2022</v>
      </c>
      <c r="P57" s="3">
        <v>1723</v>
      </c>
      <c r="Q57" s="1">
        <v>1545</v>
      </c>
      <c r="R57" s="1">
        <v>66070</v>
      </c>
      <c r="T57">
        <f t="shared" si="0"/>
        <v>39389</v>
      </c>
      <c r="Z57" s="1">
        <v>68</v>
      </c>
      <c r="AA57" s="1">
        <v>12799</v>
      </c>
      <c r="AB57" s="1">
        <v>16307</v>
      </c>
      <c r="AC57" s="1">
        <v>1723</v>
      </c>
      <c r="AD57" s="1">
        <v>7015</v>
      </c>
      <c r="AE57" s="1">
        <v>1545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/>
      <c r="AO57" s="1" t="s">
        <v>146</v>
      </c>
    </row>
    <row r="58" spans="1:41" x14ac:dyDescent="0.25">
      <c r="A58" s="1" t="s">
        <v>149</v>
      </c>
      <c r="B58" s="1" t="s">
        <v>29</v>
      </c>
      <c r="C58" s="6" t="s">
        <v>1425</v>
      </c>
      <c r="D58" s="2" t="s">
        <v>1351</v>
      </c>
      <c r="F58" s="2" t="s">
        <v>5</v>
      </c>
      <c r="G58" s="2" t="s">
        <v>1349</v>
      </c>
      <c r="H58" s="2" t="s">
        <v>6</v>
      </c>
      <c r="I58" s="1">
        <v>24762</v>
      </c>
      <c r="J58" s="12" t="s">
        <v>2030</v>
      </c>
      <c r="K58" s="2" t="s">
        <v>11</v>
      </c>
      <c r="L58" s="3">
        <v>12002</v>
      </c>
      <c r="M58" s="3" t="str">
        <f>IF(N58=AD58,"UKIP","")</f>
        <v>UKIP</v>
      </c>
      <c r="N58" s="3">
        <v>6280</v>
      </c>
      <c r="O58" t="s">
        <v>2022</v>
      </c>
      <c r="P58" s="3">
        <v>955</v>
      </c>
      <c r="Q58" s="1">
        <v>0</v>
      </c>
      <c r="R58" s="1">
        <v>73251</v>
      </c>
      <c r="T58">
        <f t="shared" si="0"/>
        <v>43999</v>
      </c>
      <c r="Z58" s="1">
        <v>325</v>
      </c>
      <c r="AA58" s="1">
        <v>12002</v>
      </c>
      <c r="AB58" s="1">
        <v>24762</v>
      </c>
      <c r="AC58" s="1">
        <v>955</v>
      </c>
      <c r="AD58" s="1">
        <v>6280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/>
      <c r="AO58" s="1" t="s">
        <v>148</v>
      </c>
    </row>
    <row r="59" spans="1:41" x14ac:dyDescent="0.25">
      <c r="A59" s="1" t="s">
        <v>151</v>
      </c>
      <c r="B59" s="1" t="s">
        <v>29</v>
      </c>
      <c r="C59" s="6" t="s">
        <v>1426</v>
      </c>
      <c r="D59" s="2" t="s">
        <v>1348</v>
      </c>
      <c r="F59" s="2" t="s">
        <v>5</v>
      </c>
      <c r="G59" s="2" t="s">
        <v>1350</v>
      </c>
      <c r="H59" s="2" t="s">
        <v>6</v>
      </c>
      <c r="I59" s="1">
        <v>22982</v>
      </c>
      <c r="J59" s="12" t="s">
        <v>2032</v>
      </c>
      <c r="K59" s="2" t="s">
        <v>7</v>
      </c>
      <c r="L59" s="3">
        <v>6108</v>
      </c>
      <c r="M59" s="3" t="s">
        <v>11</v>
      </c>
      <c r="N59" s="3">
        <v>5581</v>
      </c>
      <c r="O59" t="s">
        <v>214</v>
      </c>
      <c r="P59" s="3">
        <v>1567</v>
      </c>
      <c r="Q59" s="1">
        <v>874</v>
      </c>
      <c r="R59" s="1">
        <v>71913</v>
      </c>
      <c r="T59">
        <f t="shared" si="0"/>
        <v>37112</v>
      </c>
      <c r="Z59" s="1">
        <v>194</v>
      </c>
      <c r="AA59" s="1">
        <v>5581</v>
      </c>
      <c r="AB59" s="1">
        <v>22982</v>
      </c>
      <c r="AC59" s="1">
        <v>874</v>
      </c>
      <c r="AD59" s="1">
        <v>6108</v>
      </c>
      <c r="AE59" s="1">
        <v>1567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/>
      <c r="AO59" s="1" t="s">
        <v>150</v>
      </c>
    </row>
    <row r="60" spans="1:41" x14ac:dyDescent="0.25">
      <c r="A60" s="1" t="s">
        <v>153</v>
      </c>
      <c r="B60" s="1" t="s">
        <v>29</v>
      </c>
      <c r="C60" s="6" t="s">
        <v>1427</v>
      </c>
      <c r="D60" s="2" t="s">
        <v>1348</v>
      </c>
      <c r="F60" s="2" t="s">
        <v>10</v>
      </c>
      <c r="G60" s="2" t="s">
        <v>1350</v>
      </c>
      <c r="H60" s="2" t="s">
        <v>11</v>
      </c>
      <c r="I60" s="1">
        <v>17508</v>
      </c>
      <c r="J60" s="12" t="s">
        <v>2032</v>
      </c>
      <c r="K60" s="2" t="s">
        <v>6</v>
      </c>
      <c r="L60" s="3">
        <v>14168</v>
      </c>
      <c r="M60" s="3" t="str">
        <f>IF(N60=AD60,"UKIP","")</f>
        <v>UKIP</v>
      </c>
      <c r="N60" s="3">
        <v>5823</v>
      </c>
      <c r="O60" t="s">
        <v>2022</v>
      </c>
      <c r="P60" s="3">
        <v>948</v>
      </c>
      <c r="Q60" s="1">
        <v>946</v>
      </c>
      <c r="R60" s="1">
        <v>62468</v>
      </c>
      <c r="T60">
        <f t="shared" si="0"/>
        <v>39393</v>
      </c>
      <c r="Z60" s="1">
        <v>207</v>
      </c>
      <c r="AA60" s="1">
        <v>17508</v>
      </c>
      <c r="AB60" s="1">
        <v>14168</v>
      </c>
      <c r="AC60" s="1">
        <v>948</v>
      </c>
      <c r="AD60" s="1">
        <v>5823</v>
      </c>
      <c r="AE60" s="1">
        <v>889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57</v>
      </c>
      <c r="AN60" s="1"/>
      <c r="AO60" s="1" t="s">
        <v>152</v>
      </c>
    </row>
    <row r="61" spans="1:41" x14ac:dyDescent="0.25">
      <c r="A61" s="1" t="s">
        <v>155</v>
      </c>
      <c r="B61" s="1" t="s">
        <v>29</v>
      </c>
      <c r="C61" s="6" t="s">
        <v>1428</v>
      </c>
      <c r="D61" s="2" t="s">
        <v>1348</v>
      </c>
      <c r="F61" s="2" t="s">
        <v>5</v>
      </c>
      <c r="G61" s="2" t="s">
        <v>1350</v>
      </c>
      <c r="H61" s="2" t="s">
        <v>6</v>
      </c>
      <c r="I61" s="1">
        <v>13548</v>
      </c>
      <c r="J61" s="12" t="s">
        <v>2032</v>
      </c>
      <c r="K61" s="2" t="s">
        <v>11</v>
      </c>
      <c r="L61" s="3">
        <v>10963</v>
      </c>
      <c r="M61" s="3" t="str">
        <f>IF(N61=AD61,"UKIP","")</f>
        <v>UKIP</v>
      </c>
      <c r="N61" s="3">
        <v>5613</v>
      </c>
      <c r="O61" t="s">
        <v>214</v>
      </c>
      <c r="P61" s="3">
        <v>841</v>
      </c>
      <c r="Q61" s="1">
        <v>1471</v>
      </c>
      <c r="R61" s="1">
        <v>57411</v>
      </c>
      <c r="T61">
        <f t="shared" si="0"/>
        <v>32436</v>
      </c>
      <c r="Z61" s="1">
        <v>192</v>
      </c>
      <c r="AA61" s="1">
        <v>10963</v>
      </c>
      <c r="AB61" s="1">
        <v>13548</v>
      </c>
      <c r="AC61" s="1">
        <v>743</v>
      </c>
      <c r="AD61" s="1">
        <v>5613</v>
      </c>
      <c r="AE61" s="1">
        <v>841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728</v>
      </c>
      <c r="AN61" s="1"/>
      <c r="AO61" s="1" t="s">
        <v>154</v>
      </c>
    </row>
    <row r="62" spans="1:41" x14ac:dyDescent="0.25">
      <c r="A62" s="1" t="s">
        <v>157</v>
      </c>
      <c r="B62" s="1" t="s">
        <v>4</v>
      </c>
      <c r="C62" s="6" t="s">
        <v>1429</v>
      </c>
      <c r="D62" s="2" t="s">
        <v>1348</v>
      </c>
      <c r="F62" s="2" t="s">
        <v>5</v>
      </c>
      <c r="G62" s="2" t="s">
        <v>1350</v>
      </c>
      <c r="H62" s="2" t="s">
        <v>6</v>
      </c>
      <c r="I62" s="1">
        <v>18380</v>
      </c>
      <c r="J62" s="12" t="s">
        <v>2032</v>
      </c>
      <c r="K62" s="2" t="s">
        <v>7</v>
      </c>
      <c r="L62" s="3">
        <v>5677</v>
      </c>
      <c r="M62" s="3" t="s">
        <v>11</v>
      </c>
      <c r="N62" s="3">
        <v>3419</v>
      </c>
      <c r="O62" t="s">
        <v>41</v>
      </c>
      <c r="P62" s="3">
        <v>2849</v>
      </c>
      <c r="Q62" s="1">
        <v>1358</v>
      </c>
      <c r="R62" s="1">
        <v>51335</v>
      </c>
      <c r="T62">
        <f t="shared" si="0"/>
        <v>31683</v>
      </c>
      <c r="Z62" s="1">
        <v>74</v>
      </c>
      <c r="AA62" s="1">
        <v>3419</v>
      </c>
      <c r="AB62" s="1">
        <v>18380</v>
      </c>
      <c r="AC62" s="1">
        <v>620</v>
      </c>
      <c r="AD62" s="1">
        <v>5677</v>
      </c>
      <c r="AE62" s="1">
        <v>738</v>
      </c>
      <c r="AF62" s="1">
        <v>0</v>
      </c>
      <c r="AG62" s="1">
        <v>2849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/>
      <c r="AO62" s="1" t="s">
        <v>156</v>
      </c>
    </row>
    <row r="63" spans="1:41" x14ac:dyDescent="0.25">
      <c r="A63" s="1" t="s">
        <v>159</v>
      </c>
      <c r="B63" s="1" t="s">
        <v>117</v>
      </c>
      <c r="C63" s="6" t="s">
        <v>1430</v>
      </c>
      <c r="D63" s="2" t="s">
        <v>1348</v>
      </c>
      <c r="F63" s="2" t="s">
        <v>5</v>
      </c>
      <c r="G63" s="2" t="s">
        <v>1350</v>
      </c>
      <c r="H63" s="2" t="s">
        <v>6</v>
      </c>
      <c r="I63" s="1">
        <v>22090</v>
      </c>
      <c r="J63" s="12" t="s">
        <v>2032</v>
      </c>
      <c r="K63" s="2" t="s">
        <v>7</v>
      </c>
      <c r="L63" s="3">
        <v>7863</v>
      </c>
      <c r="M63" s="3" t="s">
        <v>11</v>
      </c>
      <c r="N63" s="3">
        <v>7838</v>
      </c>
      <c r="O63" t="s">
        <v>2022</v>
      </c>
      <c r="P63" s="3">
        <v>5497</v>
      </c>
      <c r="Q63" s="1">
        <v>1648</v>
      </c>
      <c r="R63" s="1">
        <v>67899</v>
      </c>
      <c r="T63">
        <f t="shared" si="0"/>
        <v>44936</v>
      </c>
      <c r="Z63" s="1">
        <v>96</v>
      </c>
      <c r="AA63" s="1">
        <v>7838</v>
      </c>
      <c r="AB63" s="1">
        <v>22090</v>
      </c>
      <c r="AC63" s="1">
        <v>5497</v>
      </c>
      <c r="AD63" s="1">
        <v>7863</v>
      </c>
      <c r="AE63" s="1">
        <v>1648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/>
      <c r="AO63" s="1" t="s">
        <v>158</v>
      </c>
    </row>
    <row r="64" spans="1:41" x14ac:dyDescent="0.25">
      <c r="A64" s="1" t="s">
        <v>161</v>
      </c>
      <c r="B64" s="1" t="s">
        <v>117</v>
      </c>
      <c r="C64" s="6" t="s">
        <v>1431</v>
      </c>
      <c r="D64" s="2" t="s">
        <v>1348</v>
      </c>
      <c r="F64" s="2" t="s">
        <v>5</v>
      </c>
      <c r="G64" s="2" t="s">
        <v>1350</v>
      </c>
      <c r="H64" s="2" t="s">
        <v>6</v>
      </c>
      <c r="I64" s="1">
        <v>17813</v>
      </c>
      <c r="J64" s="12" t="s">
        <v>2032</v>
      </c>
      <c r="K64" s="2" t="s">
        <v>7</v>
      </c>
      <c r="L64" s="3">
        <v>8584</v>
      </c>
      <c r="M64" s="3" t="s">
        <v>11</v>
      </c>
      <c r="N64" s="3">
        <v>8346</v>
      </c>
      <c r="O64" t="s">
        <v>2022</v>
      </c>
      <c r="P64" s="3">
        <v>2265</v>
      </c>
      <c r="Q64" s="1">
        <v>1453</v>
      </c>
      <c r="R64" s="1">
        <v>61247</v>
      </c>
      <c r="T64">
        <f t="shared" si="0"/>
        <v>38461</v>
      </c>
      <c r="Z64" s="1">
        <v>41</v>
      </c>
      <c r="AA64" s="1">
        <v>8346</v>
      </c>
      <c r="AB64" s="1">
        <v>17813</v>
      </c>
      <c r="AC64" s="1">
        <v>2265</v>
      </c>
      <c r="AD64" s="1">
        <v>8584</v>
      </c>
      <c r="AE64" s="1">
        <v>1453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/>
      <c r="AO64" s="1" t="s">
        <v>160</v>
      </c>
    </row>
    <row r="65" spans="1:41" x14ac:dyDescent="0.25">
      <c r="A65" s="1" t="s">
        <v>163</v>
      </c>
      <c r="B65" s="1" t="s">
        <v>23</v>
      </c>
      <c r="C65" s="6" t="s">
        <v>1432</v>
      </c>
      <c r="D65" s="2" t="s">
        <v>1348</v>
      </c>
      <c r="F65" s="2" t="s">
        <v>10</v>
      </c>
      <c r="G65" s="2" t="s">
        <v>1350</v>
      </c>
      <c r="H65" s="2" t="s">
        <v>11</v>
      </c>
      <c r="I65" s="1">
        <v>24185</v>
      </c>
      <c r="J65" s="12" t="s">
        <v>2032</v>
      </c>
      <c r="K65" s="2" t="s">
        <v>7</v>
      </c>
      <c r="L65" s="3">
        <v>10241</v>
      </c>
      <c r="M65" s="3" t="s">
        <v>6</v>
      </c>
      <c r="N65" s="3">
        <v>6508</v>
      </c>
      <c r="O65" t="s">
        <v>2022</v>
      </c>
      <c r="P65" s="3">
        <v>4240</v>
      </c>
      <c r="Q65" s="1">
        <v>1942</v>
      </c>
      <c r="R65" s="1">
        <v>72985</v>
      </c>
      <c r="T65">
        <f t="shared" si="0"/>
        <v>47116</v>
      </c>
      <c r="Z65" s="1">
        <v>224</v>
      </c>
      <c r="AA65" s="1">
        <v>24185</v>
      </c>
      <c r="AB65" s="1">
        <v>6508</v>
      </c>
      <c r="AC65" s="1">
        <v>4240</v>
      </c>
      <c r="AD65" s="1">
        <v>10241</v>
      </c>
      <c r="AE65" s="1">
        <v>1942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/>
      <c r="AO65" s="1" t="s">
        <v>162</v>
      </c>
    </row>
    <row r="66" spans="1:41" x14ac:dyDescent="0.25">
      <c r="A66" s="1" t="s">
        <v>165</v>
      </c>
      <c r="B66" s="1" t="s">
        <v>34</v>
      </c>
      <c r="C66" s="6" t="s">
        <v>1433</v>
      </c>
      <c r="D66" s="2" t="s">
        <v>1348</v>
      </c>
      <c r="F66" s="2" t="s">
        <v>5</v>
      </c>
      <c r="G66" s="2" t="s">
        <v>1350</v>
      </c>
      <c r="H66" s="2" t="s">
        <v>6</v>
      </c>
      <c r="I66" s="1">
        <v>22542</v>
      </c>
      <c r="J66" s="12" t="s">
        <v>2032</v>
      </c>
      <c r="K66" s="2" t="s">
        <v>11</v>
      </c>
      <c r="L66" s="3">
        <v>10764</v>
      </c>
      <c r="M66" s="3" t="str">
        <f>IF(N66=AD66,"UKIP","")</f>
        <v>UKIP</v>
      </c>
      <c r="N66" s="3">
        <v>9228</v>
      </c>
      <c r="O66" t="s">
        <v>2022</v>
      </c>
      <c r="P66" s="3">
        <v>1464</v>
      </c>
      <c r="Q66" s="1">
        <v>0</v>
      </c>
      <c r="R66" s="1">
        <v>70894</v>
      </c>
      <c r="T66">
        <f t="shared" si="0"/>
        <v>43998</v>
      </c>
      <c r="Z66" s="1">
        <v>193</v>
      </c>
      <c r="AA66" s="1">
        <v>10764</v>
      </c>
      <c r="AB66" s="1">
        <v>22542</v>
      </c>
      <c r="AC66" s="1">
        <v>1464</v>
      </c>
      <c r="AD66" s="1">
        <v>9228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/>
      <c r="AO66" s="1" t="s">
        <v>164</v>
      </c>
    </row>
    <row r="67" spans="1:41" x14ac:dyDescent="0.25">
      <c r="A67" s="1" t="s">
        <v>167</v>
      </c>
      <c r="B67" s="1" t="s">
        <v>29</v>
      </c>
      <c r="C67" s="6" t="s">
        <v>1434</v>
      </c>
      <c r="D67" s="2" t="s">
        <v>1348</v>
      </c>
      <c r="F67" s="2" t="s">
        <v>5</v>
      </c>
      <c r="G67" s="2" t="s">
        <v>1350</v>
      </c>
      <c r="H67" s="2" t="s">
        <v>6</v>
      </c>
      <c r="I67" s="1">
        <v>18541</v>
      </c>
      <c r="J67" s="12" t="s">
        <v>2032</v>
      </c>
      <c r="K67" s="2" t="s">
        <v>11</v>
      </c>
      <c r="L67" s="3">
        <v>14164</v>
      </c>
      <c r="M67" s="3" t="str">
        <f>IF(N67=AD67,"UKIP","")</f>
        <v>UKIP</v>
      </c>
      <c r="N67" s="3">
        <v>8117</v>
      </c>
      <c r="O67" t="s">
        <v>2022</v>
      </c>
      <c r="P67" s="3">
        <v>1236</v>
      </c>
      <c r="Q67" s="1">
        <v>1103</v>
      </c>
      <c r="R67" s="1">
        <v>67895</v>
      </c>
      <c r="T67">
        <f t="shared" ref="T67:T130" si="1">I67+L67+N67+P67+Q67</f>
        <v>43161</v>
      </c>
      <c r="Z67" s="1">
        <v>150</v>
      </c>
      <c r="AA67" s="1">
        <v>14164</v>
      </c>
      <c r="AB67" s="1">
        <v>18541</v>
      </c>
      <c r="AC67" s="1">
        <v>1236</v>
      </c>
      <c r="AD67" s="1">
        <v>8117</v>
      </c>
      <c r="AE67" s="1">
        <v>1103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/>
      <c r="AO67" s="1" t="s">
        <v>166</v>
      </c>
    </row>
    <row r="68" spans="1:41" x14ac:dyDescent="0.25">
      <c r="A68" s="1" t="s">
        <v>169</v>
      </c>
      <c r="B68" s="1" t="s">
        <v>29</v>
      </c>
      <c r="C68" s="6" t="s">
        <v>1435</v>
      </c>
      <c r="D68" s="2" t="s">
        <v>1351</v>
      </c>
      <c r="E68" s="3" t="s">
        <v>2019</v>
      </c>
      <c r="F68" s="2" t="s">
        <v>5</v>
      </c>
      <c r="G68" s="2" t="s">
        <v>1350</v>
      </c>
      <c r="H68" s="2" t="s">
        <v>6</v>
      </c>
      <c r="I68" s="1">
        <v>20555</v>
      </c>
      <c r="J68" s="12" t="s">
        <v>2032</v>
      </c>
      <c r="K68" s="2" t="s">
        <v>7</v>
      </c>
      <c r="L68" s="3">
        <v>9621</v>
      </c>
      <c r="M68" s="3" t="s">
        <v>11</v>
      </c>
      <c r="N68" s="3">
        <v>8289</v>
      </c>
      <c r="O68" t="s">
        <v>214</v>
      </c>
      <c r="P68" s="3">
        <v>1200</v>
      </c>
      <c r="Q68" s="1">
        <v>1072</v>
      </c>
      <c r="R68" s="1">
        <v>69687</v>
      </c>
      <c r="T68">
        <f t="shared" si="1"/>
        <v>40737</v>
      </c>
      <c r="Z68" s="1">
        <v>134</v>
      </c>
      <c r="AA68" s="1">
        <v>8289</v>
      </c>
      <c r="AB68" s="1">
        <v>20555</v>
      </c>
      <c r="AC68" s="1">
        <v>1072</v>
      </c>
      <c r="AD68" s="1">
        <v>9621</v>
      </c>
      <c r="AE68" s="1">
        <v>1200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/>
      <c r="AO68" s="1" t="s">
        <v>168</v>
      </c>
    </row>
    <row r="69" spans="1:41" x14ac:dyDescent="0.25">
      <c r="A69" s="1" t="s">
        <v>171</v>
      </c>
      <c r="B69" s="1" t="s">
        <v>29</v>
      </c>
      <c r="C69" s="6" t="s">
        <v>1436</v>
      </c>
      <c r="D69" s="2" t="s">
        <v>1348</v>
      </c>
      <c r="F69" s="2" t="s">
        <v>81</v>
      </c>
      <c r="G69" s="2" t="s">
        <v>1349</v>
      </c>
      <c r="H69" s="2" t="s">
        <v>11</v>
      </c>
      <c r="I69" s="1">
        <v>19744</v>
      </c>
      <c r="J69" s="12" t="s">
        <v>2033</v>
      </c>
      <c r="K69" s="2" t="s">
        <v>6</v>
      </c>
      <c r="L69" s="3">
        <v>18943</v>
      </c>
      <c r="M69" s="3" t="str">
        <f>IF(N69=AD69,"UKIP","")</f>
        <v>UKIP</v>
      </c>
      <c r="N69" s="3">
        <v>7428</v>
      </c>
      <c r="O69" t="s">
        <v>2022</v>
      </c>
      <c r="P69" s="3">
        <v>1947</v>
      </c>
      <c r="Q69" s="1">
        <v>530</v>
      </c>
      <c r="R69" s="1">
        <v>72719</v>
      </c>
      <c r="T69">
        <f t="shared" si="1"/>
        <v>48592</v>
      </c>
      <c r="Z69" s="1">
        <v>197</v>
      </c>
      <c r="AA69" s="1">
        <v>19744</v>
      </c>
      <c r="AB69" s="1">
        <v>18943</v>
      </c>
      <c r="AC69" s="1">
        <v>1947</v>
      </c>
      <c r="AD69" s="1">
        <v>7428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530</v>
      </c>
      <c r="AN69" s="1"/>
      <c r="AO69" s="1" t="s">
        <v>170</v>
      </c>
    </row>
    <row r="70" spans="1:41" x14ac:dyDescent="0.25">
      <c r="A70" s="1" t="s">
        <v>173</v>
      </c>
      <c r="B70" s="1" t="s">
        <v>29</v>
      </c>
      <c r="C70" s="6" t="s">
        <v>1437</v>
      </c>
      <c r="D70" s="2" t="s">
        <v>1348</v>
      </c>
      <c r="F70" s="2" t="s">
        <v>5</v>
      </c>
      <c r="G70" s="2" t="s">
        <v>1349</v>
      </c>
      <c r="H70" s="2" t="s">
        <v>6</v>
      </c>
      <c r="I70" s="1">
        <v>33619</v>
      </c>
      <c r="J70" s="12" t="s">
        <v>2030</v>
      </c>
      <c r="K70" s="2" t="s">
        <v>7</v>
      </c>
      <c r="L70" s="3">
        <v>4915</v>
      </c>
      <c r="M70" s="3" t="s">
        <v>11</v>
      </c>
      <c r="N70" s="3">
        <v>3639</v>
      </c>
      <c r="O70" t="s">
        <v>214</v>
      </c>
      <c r="P70" s="3">
        <v>1501</v>
      </c>
      <c r="Q70" s="1">
        <v>1478</v>
      </c>
      <c r="R70" s="1">
        <v>70145</v>
      </c>
      <c r="T70">
        <f t="shared" si="1"/>
        <v>45152</v>
      </c>
      <c r="Z70" s="1">
        <v>148</v>
      </c>
      <c r="AA70" s="1">
        <v>3639</v>
      </c>
      <c r="AB70" s="1">
        <v>33619</v>
      </c>
      <c r="AC70" s="1">
        <v>978</v>
      </c>
      <c r="AD70" s="1">
        <v>4915</v>
      </c>
      <c r="AE70" s="1">
        <v>1501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500</v>
      </c>
      <c r="AN70" s="1"/>
      <c r="AO70" s="1" t="s">
        <v>172</v>
      </c>
    </row>
    <row r="71" spans="1:41" x14ac:dyDescent="0.25">
      <c r="A71" s="1" t="s">
        <v>175</v>
      </c>
      <c r="B71" s="1" t="s">
        <v>34</v>
      </c>
      <c r="C71" s="6" t="s">
        <v>1438</v>
      </c>
      <c r="D71" s="2" t="s">
        <v>1348</v>
      </c>
      <c r="F71" s="2" t="s">
        <v>10</v>
      </c>
      <c r="G71" s="2" t="s">
        <v>1349</v>
      </c>
      <c r="H71" s="2" t="s">
        <v>11</v>
      </c>
      <c r="I71" s="1">
        <v>18981</v>
      </c>
      <c r="J71" s="12" t="s">
        <v>2030</v>
      </c>
      <c r="K71" s="2" t="s">
        <v>7</v>
      </c>
      <c r="L71" s="3">
        <v>14645</v>
      </c>
      <c r="M71" s="3" t="s">
        <v>6</v>
      </c>
      <c r="N71" s="3">
        <v>7142</v>
      </c>
      <c r="O71" t="s">
        <v>2022</v>
      </c>
      <c r="P71" s="3">
        <v>1015</v>
      </c>
      <c r="Q71" s="1">
        <v>1556</v>
      </c>
      <c r="R71" s="1">
        <v>67064</v>
      </c>
      <c r="T71">
        <f t="shared" si="1"/>
        <v>43339</v>
      </c>
      <c r="Z71" s="1">
        <v>179</v>
      </c>
      <c r="AA71" s="1">
        <v>18981</v>
      </c>
      <c r="AB71" s="1">
        <v>7142</v>
      </c>
      <c r="AC71" s="1">
        <v>1015</v>
      </c>
      <c r="AD71" s="1">
        <v>14645</v>
      </c>
      <c r="AE71" s="1">
        <v>800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756</v>
      </c>
      <c r="AN71" s="1"/>
      <c r="AO71" s="1" t="s">
        <v>174</v>
      </c>
    </row>
    <row r="72" spans="1:41" x14ac:dyDescent="0.25">
      <c r="A72" s="1" t="s">
        <v>177</v>
      </c>
      <c r="B72" s="1" t="s">
        <v>34</v>
      </c>
      <c r="C72" s="6" t="s">
        <v>1439</v>
      </c>
      <c r="D72" s="2" t="s">
        <v>1348</v>
      </c>
      <c r="F72" s="2" t="s">
        <v>10</v>
      </c>
      <c r="G72" s="2" t="s">
        <v>1350</v>
      </c>
      <c r="H72" s="2" t="s">
        <v>11</v>
      </c>
      <c r="I72" s="1">
        <v>22939</v>
      </c>
      <c r="J72" s="12" t="s">
        <v>2032</v>
      </c>
      <c r="K72" s="2" t="s">
        <v>44</v>
      </c>
      <c r="L72" s="3">
        <v>11951</v>
      </c>
      <c r="M72" s="3" t="s">
        <v>6</v>
      </c>
      <c r="N72" s="3">
        <v>9354</v>
      </c>
      <c r="O72" t="s">
        <v>7</v>
      </c>
      <c r="P72" s="3">
        <v>9338</v>
      </c>
      <c r="Q72" s="1">
        <v>0</v>
      </c>
      <c r="R72" s="1">
        <v>79738</v>
      </c>
      <c r="T72">
        <f t="shared" si="1"/>
        <v>53582</v>
      </c>
      <c r="Z72" s="1">
        <v>206</v>
      </c>
      <c r="AA72" s="1">
        <v>22939</v>
      </c>
      <c r="AB72" s="1">
        <v>9354</v>
      </c>
      <c r="AC72" s="1">
        <v>11951</v>
      </c>
      <c r="AD72" s="1">
        <v>9338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/>
      <c r="AO72" s="1" t="s">
        <v>176</v>
      </c>
    </row>
    <row r="73" spans="1:41" x14ac:dyDescent="0.25">
      <c r="A73" s="1" t="s">
        <v>179</v>
      </c>
      <c r="B73" s="1" t="s">
        <v>80</v>
      </c>
      <c r="C73" s="6" t="s">
        <v>1440</v>
      </c>
      <c r="D73" s="2" t="s">
        <v>1348</v>
      </c>
      <c r="F73" s="2" t="s">
        <v>10</v>
      </c>
      <c r="G73" s="2" t="s">
        <v>1350</v>
      </c>
      <c r="H73" s="2" t="s">
        <v>11</v>
      </c>
      <c r="I73" s="1">
        <v>22060</v>
      </c>
      <c r="J73" s="12" t="s">
        <v>2032</v>
      </c>
      <c r="K73" s="2" t="s">
        <v>6</v>
      </c>
      <c r="L73" s="3">
        <v>7448</v>
      </c>
      <c r="M73" s="3" t="str">
        <f>IF(N73=AD73,"UKIP","")</f>
        <v>UKIP</v>
      </c>
      <c r="N73" s="3">
        <v>7401</v>
      </c>
      <c r="O73" t="s">
        <v>2022</v>
      </c>
      <c r="P73" s="3">
        <v>3752</v>
      </c>
      <c r="Q73" s="1">
        <v>4166</v>
      </c>
      <c r="R73" s="1">
        <v>71956</v>
      </c>
      <c r="T73">
        <f t="shared" si="1"/>
        <v>44827</v>
      </c>
      <c r="Z73" s="1">
        <v>171</v>
      </c>
      <c r="AA73" s="1">
        <v>22060</v>
      </c>
      <c r="AB73" s="1">
        <v>7448</v>
      </c>
      <c r="AC73" s="1">
        <v>3752</v>
      </c>
      <c r="AD73" s="1">
        <v>7401</v>
      </c>
      <c r="AE73" s="1">
        <v>3263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903</v>
      </c>
      <c r="AN73" s="1"/>
      <c r="AO73" s="1" t="s">
        <v>178</v>
      </c>
    </row>
    <row r="74" spans="1:41" x14ac:dyDescent="0.25">
      <c r="A74" s="1" t="s">
        <v>181</v>
      </c>
      <c r="B74" s="1" t="s">
        <v>80</v>
      </c>
      <c r="C74" s="6" t="s">
        <v>1441</v>
      </c>
      <c r="D74" s="2" t="s">
        <v>1348</v>
      </c>
      <c r="F74" s="2" t="s">
        <v>10</v>
      </c>
      <c r="G74" s="2" t="s">
        <v>1350</v>
      </c>
      <c r="H74" s="2" t="s">
        <v>11</v>
      </c>
      <c r="I74" s="1">
        <v>20155</v>
      </c>
      <c r="J74" s="12" t="s">
        <v>2032</v>
      </c>
      <c r="K74" s="2" t="s">
        <v>7</v>
      </c>
      <c r="L74" s="3">
        <v>7745</v>
      </c>
      <c r="M74" s="3" t="s">
        <v>6</v>
      </c>
      <c r="N74" s="3">
        <v>7386</v>
      </c>
      <c r="O74" t="s">
        <v>2022</v>
      </c>
      <c r="P74" s="3">
        <v>3281</v>
      </c>
      <c r="Q74" s="1">
        <v>3206</v>
      </c>
      <c r="R74" s="1">
        <v>72082</v>
      </c>
      <c r="T74">
        <f t="shared" si="1"/>
        <v>41773</v>
      </c>
      <c r="Z74" s="1">
        <v>191</v>
      </c>
      <c r="AA74" s="1">
        <v>20155</v>
      </c>
      <c r="AB74" s="1">
        <v>7386</v>
      </c>
      <c r="AC74" s="1">
        <v>3281</v>
      </c>
      <c r="AD74" s="1">
        <v>7745</v>
      </c>
      <c r="AE74" s="1">
        <v>3107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99</v>
      </c>
      <c r="AN74" s="1"/>
      <c r="AO74" s="1" t="s">
        <v>180</v>
      </c>
    </row>
    <row r="75" spans="1:41" x14ac:dyDescent="0.25">
      <c r="A75" s="1" t="s">
        <v>183</v>
      </c>
      <c r="B75" s="1" t="s">
        <v>23</v>
      </c>
      <c r="C75" s="6" t="s">
        <v>1442</v>
      </c>
      <c r="D75" s="2" t="s">
        <v>1348</v>
      </c>
      <c r="F75" s="2" t="s">
        <v>10</v>
      </c>
      <c r="G75" s="2" t="s">
        <v>1350</v>
      </c>
      <c r="H75" s="2" t="s">
        <v>11</v>
      </c>
      <c r="I75" s="1">
        <v>29606</v>
      </c>
      <c r="J75" s="12" t="s">
        <v>2032</v>
      </c>
      <c r="K75" s="2" t="s">
        <v>6</v>
      </c>
      <c r="L75" s="3">
        <v>8956</v>
      </c>
      <c r="M75" s="3" t="str">
        <f>IF(N75=AD75,"UKIP","")</f>
        <v>UKIP</v>
      </c>
      <c r="N75" s="3">
        <v>8339</v>
      </c>
      <c r="O75" t="s">
        <v>2022</v>
      </c>
      <c r="P75" s="3">
        <v>3983</v>
      </c>
      <c r="Q75" s="1">
        <v>2202</v>
      </c>
      <c r="R75" s="1">
        <v>81271</v>
      </c>
      <c r="T75">
        <f t="shared" si="1"/>
        <v>53086</v>
      </c>
      <c r="Z75" s="1">
        <v>215</v>
      </c>
      <c r="AA75" s="1">
        <v>29606</v>
      </c>
      <c r="AB75" s="1">
        <v>8956</v>
      </c>
      <c r="AC75" s="1">
        <v>3983</v>
      </c>
      <c r="AD75" s="1">
        <v>8339</v>
      </c>
      <c r="AE75" s="1">
        <v>2202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/>
      <c r="AO75" s="1" t="s">
        <v>182</v>
      </c>
    </row>
    <row r="76" spans="1:41" x14ac:dyDescent="0.25">
      <c r="A76" s="1" t="s">
        <v>185</v>
      </c>
      <c r="B76" s="1" t="s">
        <v>66</v>
      </c>
      <c r="C76" s="6" t="s">
        <v>1443</v>
      </c>
      <c r="D76" s="2" t="s">
        <v>1348</v>
      </c>
      <c r="E76" s="3" t="s">
        <v>2019</v>
      </c>
      <c r="F76" s="2" t="s">
        <v>112</v>
      </c>
      <c r="G76" s="2" t="s">
        <v>1349</v>
      </c>
      <c r="H76" s="2" t="s">
        <v>6</v>
      </c>
      <c r="I76" s="1">
        <v>19312</v>
      </c>
      <c r="J76" s="12" t="s">
        <v>2033</v>
      </c>
      <c r="K76" s="2" t="s">
        <v>44</v>
      </c>
      <c r="L76" s="3">
        <v>12228</v>
      </c>
      <c r="M76" s="3" t="s">
        <v>11</v>
      </c>
      <c r="N76" s="3">
        <v>4682</v>
      </c>
      <c r="O76" t="s">
        <v>7</v>
      </c>
      <c r="P76" s="3">
        <v>4103</v>
      </c>
      <c r="Q76" s="1">
        <v>1081</v>
      </c>
      <c r="R76" s="1">
        <v>66123</v>
      </c>
      <c r="T76">
        <f t="shared" si="1"/>
        <v>41406</v>
      </c>
      <c r="Z76" s="1">
        <v>207</v>
      </c>
      <c r="AA76" s="1">
        <v>4682</v>
      </c>
      <c r="AB76" s="1">
        <v>19312</v>
      </c>
      <c r="AC76" s="1">
        <v>12228</v>
      </c>
      <c r="AD76" s="1">
        <v>4103</v>
      </c>
      <c r="AE76" s="1">
        <v>871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210</v>
      </c>
      <c r="AN76" s="1"/>
      <c r="AO76" s="1" t="s">
        <v>184</v>
      </c>
    </row>
    <row r="77" spans="1:41" x14ac:dyDescent="0.25">
      <c r="A77" s="1" t="s">
        <v>187</v>
      </c>
      <c r="B77" s="1" t="s">
        <v>66</v>
      </c>
      <c r="C77" s="6" t="s">
        <v>1444</v>
      </c>
      <c r="D77" s="2" t="s">
        <v>1351</v>
      </c>
      <c r="F77" s="2" t="s">
        <v>5</v>
      </c>
      <c r="G77" s="2" t="s">
        <v>1349</v>
      </c>
      <c r="H77" s="2" t="s">
        <v>6</v>
      </c>
      <c r="I77" s="1">
        <v>16328</v>
      </c>
      <c r="J77" s="12" t="s">
        <v>2030</v>
      </c>
      <c r="K77" s="2" t="s">
        <v>11</v>
      </c>
      <c r="L77" s="3">
        <v>9878</v>
      </c>
      <c r="M77" s="3" t="str">
        <f>IF(N77=AD77,"UKIP","")</f>
        <v>UKIP</v>
      </c>
      <c r="N77" s="3">
        <v>9057</v>
      </c>
      <c r="O77" t="s">
        <v>214</v>
      </c>
      <c r="P77" s="3">
        <v>1243</v>
      </c>
      <c r="Q77" s="1">
        <v>1094</v>
      </c>
      <c r="R77" s="1">
        <v>63669</v>
      </c>
      <c r="T77">
        <f t="shared" si="1"/>
        <v>37600</v>
      </c>
      <c r="Z77" s="1">
        <v>106</v>
      </c>
      <c r="AA77" s="1">
        <v>9878</v>
      </c>
      <c r="AB77" s="1">
        <v>16328</v>
      </c>
      <c r="AC77" s="1">
        <v>1094</v>
      </c>
      <c r="AD77" s="1">
        <v>9057</v>
      </c>
      <c r="AE77" s="1">
        <v>1243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/>
      <c r="AO77" s="1" t="s">
        <v>186</v>
      </c>
    </row>
    <row r="78" spans="1:41" x14ac:dyDescent="0.25">
      <c r="A78" s="1" t="s">
        <v>189</v>
      </c>
      <c r="B78" s="1" t="s">
        <v>66</v>
      </c>
      <c r="C78" s="6" t="s">
        <v>1445</v>
      </c>
      <c r="D78" s="2" t="s">
        <v>1351</v>
      </c>
      <c r="E78" s="3" t="s">
        <v>2019</v>
      </c>
      <c r="F78" s="2" t="s">
        <v>5</v>
      </c>
      <c r="G78" s="2" t="s">
        <v>1349</v>
      </c>
      <c r="H78" s="2" t="s">
        <v>6</v>
      </c>
      <c r="I78" s="1">
        <v>19977</v>
      </c>
      <c r="J78" s="12" t="s">
        <v>2034</v>
      </c>
      <c r="K78" s="2" t="s">
        <v>190</v>
      </c>
      <c r="L78" s="3">
        <v>8755</v>
      </c>
      <c r="M78" s="3" t="s">
        <v>11</v>
      </c>
      <c r="N78" s="3">
        <v>6160</v>
      </c>
      <c r="O78" t="s">
        <v>7</v>
      </c>
      <c r="P78" s="3">
        <v>3140</v>
      </c>
      <c r="Q78" s="1">
        <v>2258</v>
      </c>
      <c r="R78" s="1">
        <v>63371</v>
      </c>
      <c r="T78">
        <f t="shared" si="1"/>
        <v>40290</v>
      </c>
      <c r="Z78" s="1">
        <v>237</v>
      </c>
      <c r="AA78" s="1">
        <v>6160</v>
      </c>
      <c r="AB78" s="1">
        <v>19977</v>
      </c>
      <c r="AC78" s="1">
        <v>1173</v>
      </c>
      <c r="AD78" s="1">
        <v>3140</v>
      </c>
      <c r="AE78" s="1">
        <v>1085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8755</v>
      </c>
      <c r="AN78" s="1"/>
      <c r="AO78" s="1" t="s">
        <v>188</v>
      </c>
    </row>
    <row r="79" spans="1:41" x14ac:dyDescent="0.25">
      <c r="A79" s="1" t="s">
        <v>192</v>
      </c>
      <c r="B79" s="1" t="s">
        <v>73</v>
      </c>
      <c r="C79" s="6" t="s">
        <v>1446</v>
      </c>
      <c r="D79" s="2" t="s">
        <v>1348</v>
      </c>
      <c r="E79" s="3" t="s">
        <v>1352</v>
      </c>
      <c r="F79" s="2" t="s">
        <v>10</v>
      </c>
      <c r="G79" s="2" t="s">
        <v>1349</v>
      </c>
      <c r="H79" s="2" t="s">
        <v>11</v>
      </c>
      <c r="I79" s="1">
        <v>27071</v>
      </c>
      <c r="J79" s="12" t="s">
        <v>2030</v>
      </c>
      <c r="K79" s="2" t="s">
        <v>7</v>
      </c>
      <c r="L79" s="3">
        <v>9461</v>
      </c>
      <c r="M79" s="3" t="s">
        <v>6</v>
      </c>
      <c r="N79" s="3">
        <v>9296</v>
      </c>
      <c r="O79" t="s">
        <v>2022</v>
      </c>
      <c r="P79" s="3">
        <v>2488</v>
      </c>
      <c r="Q79" s="1">
        <v>1967</v>
      </c>
      <c r="R79" s="1">
        <v>73557</v>
      </c>
      <c r="T79">
        <f t="shared" si="1"/>
        <v>50283</v>
      </c>
      <c r="Z79" s="1">
        <v>201</v>
      </c>
      <c r="AA79" s="1">
        <v>27071</v>
      </c>
      <c r="AB79" s="1">
        <v>9296</v>
      </c>
      <c r="AC79" s="1">
        <v>2488</v>
      </c>
      <c r="AD79" s="1">
        <v>9461</v>
      </c>
      <c r="AE79" s="1">
        <v>1564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403</v>
      </c>
      <c r="AN79" s="1"/>
      <c r="AO79" s="1" t="s">
        <v>191</v>
      </c>
    </row>
    <row r="80" spans="1:41" x14ac:dyDescent="0.25">
      <c r="A80" s="1" t="s">
        <v>194</v>
      </c>
      <c r="B80" s="1" t="s">
        <v>4</v>
      </c>
      <c r="C80" s="6" t="s">
        <v>1447</v>
      </c>
      <c r="D80" s="2" t="s">
        <v>1348</v>
      </c>
      <c r="F80" s="2" t="s">
        <v>81</v>
      </c>
      <c r="G80" s="2" t="s">
        <v>1349</v>
      </c>
      <c r="H80" s="2" t="s">
        <v>11</v>
      </c>
      <c r="I80" s="1">
        <v>16453</v>
      </c>
      <c r="J80" s="12" t="s">
        <v>2033</v>
      </c>
      <c r="K80" s="2" t="s">
        <v>44</v>
      </c>
      <c r="L80" s="3">
        <v>11351</v>
      </c>
      <c r="M80" s="3" t="s">
        <v>6</v>
      </c>
      <c r="N80" s="3">
        <v>5904</v>
      </c>
      <c r="O80" t="s">
        <v>7</v>
      </c>
      <c r="P80" s="3">
        <v>3338</v>
      </c>
      <c r="Q80" s="1">
        <v>3028</v>
      </c>
      <c r="R80" s="1">
        <v>54441</v>
      </c>
      <c r="T80">
        <f t="shared" si="1"/>
        <v>40074</v>
      </c>
      <c r="Z80" s="1">
        <v>71</v>
      </c>
      <c r="AA80" s="1">
        <v>16453</v>
      </c>
      <c r="AB80" s="1">
        <v>5904</v>
      </c>
      <c r="AC80" s="1">
        <v>11351</v>
      </c>
      <c r="AD80" s="1">
        <v>3338</v>
      </c>
      <c r="AE80" s="1">
        <v>1261</v>
      </c>
      <c r="AF80" s="1">
        <v>0</v>
      </c>
      <c r="AG80" s="1">
        <v>1767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/>
      <c r="AO80" s="1" t="s">
        <v>193</v>
      </c>
    </row>
    <row r="81" spans="1:41" x14ac:dyDescent="0.25">
      <c r="A81" s="1" t="s">
        <v>196</v>
      </c>
      <c r="B81" s="1" t="s">
        <v>63</v>
      </c>
      <c r="C81" s="6" t="s">
        <v>1448</v>
      </c>
      <c r="D81" s="2" t="s">
        <v>1351</v>
      </c>
      <c r="E81" s="3" t="s">
        <v>1352</v>
      </c>
      <c r="F81" s="2" t="s">
        <v>112</v>
      </c>
      <c r="G81" s="2" t="s">
        <v>1349</v>
      </c>
      <c r="H81" s="2" t="s">
        <v>6</v>
      </c>
      <c r="I81" s="1">
        <v>29216</v>
      </c>
      <c r="J81" s="12" t="s">
        <v>2031</v>
      </c>
      <c r="K81" s="2" t="s">
        <v>11</v>
      </c>
      <c r="L81" s="3">
        <v>9567</v>
      </c>
      <c r="M81" s="3" t="str">
        <f>IF(N81=AC81,"Lib Dem","")</f>
        <v>Lib Dem</v>
      </c>
      <c r="N81" s="3">
        <v>3937</v>
      </c>
      <c r="O81" t="s">
        <v>214</v>
      </c>
      <c r="P81" s="3">
        <v>1912</v>
      </c>
      <c r="Q81" s="1">
        <v>2400</v>
      </c>
      <c r="R81" s="1">
        <v>77038</v>
      </c>
      <c r="T81">
        <f t="shared" si="1"/>
        <v>47032</v>
      </c>
      <c r="Z81" s="1">
        <v>260</v>
      </c>
      <c r="AA81" s="1">
        <v>9567</v>
      </c>
      <c r="AB81" s="1">
        <v>29216</v>
      </c>
      <c r="AC81" s="1">
        <v>3937</v>
      </c>
      <c r="AD81" s="1">
        <v>1850</v>
      </c>
      <c r="AE81" s="1">
        <v>1912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550</v>
      </c>
      <c r="AN81" s="1"/>
      <c r="AO81" s="1" t="s">
        <v>195</v>
      </c>
    </row>
    <row r="82" spans="1:41" x14ac:dyDescent="0.25">
      <c r="A82" s="1" t="s">
        <v>200</v>
      </c>
      <c r="B82" s="1" t="s">
        <v>63</v>
      </c>
      <c r="C82" s="6" t="s">
        <v>1450</v>
      </c>
      <c r="D82" s="2" t="s">
        <v>1348</v>
      </c>
      <c r="F82" s="2" t="s">
        <v>5</v>
      </c>
      <c r="G82" s="2" t="s">
        <v>1350</v>
      </c>
      <c r="H82" s="2" t="s">
        <v>6</v>
      </c>
      <c r="I82" s="1">
        <v>28351</v>
      </c>
      <c r="J82" s="12" t="s">
        <v>2032</v>
      </c>
      <c r="K82" s="2" t="s">
        <v>11</v>
      </c>
      <c r="L82" s="3">
        <v>17517</v>
      </c>
      <c r="M82" s="3" t="str">
        <f>IF(N82=AC82,"Lib Dem","")</f>
        <v>Lib Dem</v>
      </c>
      <c r="N82" s="3">
        <v>2607</v>
      </c>
      <c r="O82" t="s">
        <v>7</v>
      </c>
      <c r="P82" s="3">
        <v>2024</v>
      </c>
      <c r="Q82" s="1">
        <v>1736</v>
      </c>
      <c r="R82" s="1">
        <v>82196</v>
      </c>
      <c r="T82">
        <f t="shared" si="1"/>
        <v>52235</v>
      </c>
      <c r="Z82" s="1">
        <v>291</v>
      </c>
      <c r="AA82" s="1">
        <v>17517</v>
      </c>
      <c r="AB82" s="1">
        <v>28351</v>
      </c>
      <c r="AC82" s="1">
        <v>2607</v>
      </c>
      <c r="AD82" s="1">
        <v>2024</v>
      </c>
      <c r="AE82" s="1">
        <v>1539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197</v>
      </c>
      <c r="AN82" s="1"/>
      <c r="AO82" s="1" t="s">
        <v>199</v>
      </c>
    </row>
    <row r="83" spans="1:41" x14ac:dyDescent="0.25">
      <c r="A83" s="1" t="s">
        <v>198</v>
      </c>
      <c r="B83" s="1" t="s">
        <v>63</v>
      </c>
      <c r="C83" s="6" t="s">
        <v>1449</v>
      </c>
      <c r="D83" s="2" t="s">
        <v>1351</v>
      </c>
      <c r="F83" s="2" t="s">
        <v>112</v>
      </c>
      <c r="G83" s="2" t="s">
        <v>1349</v>
      </c>
      <c r="H83" s="2" t="s">
        <v>6</v>
      </c>
      <c r="I83" s="1">
        <v>25096</v>
      </c>
      <c r="J83" s="12" t="s">
        <v>2033</v>
      </c>
      <c r="K83" s="2" t="s">
        <v>11</v>
      </c>
      <c r="L83" s="3">
        <v>24631</v>
      </c>
      <c r="M83" s="3" t="str">
        <f>IF(N83=AD83,"UKIP","")</f>
        <v>UKIP</v>
      </c>
      <c r="N83" s="3">
        <v>3203</v>
      </c>
      <c r="O83" t="s">
        <v>2022</v>
      </c>
      <c r="P83" s="3">
        <v>2305</v>
      </c>
      <c r="Q83" s="1">
        <v>2120</v>
      </c>
      <c r="R83" s="1">
        <v>84602</v>
      </c>
      <c r="T83">
        <f t="shared" si="1"/>
        <v>57355</v>
      </c>
      <c r="Z83" s="1">
        <v>147</v>
      </c>
      <c r="AA83" s="1">
        <v>24631</v>
      </c>
      <c r="AB83" s="1">
        <v>25096</v>
      </c>
      <c r="AC83" s="1">
        <v>2305</v>
      </c>
      <c r="AD83" s="1">
        <v>3203</v>
      </c>
      <c r="AE83" s="1">
        <v>2120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/>
      <c r="AO83" s="1" t="s">
        <v>197</v>
      </c>
    </row>
    <row r="84" spans="1:41" x14ac:dyDescent="0.25">
      <c r="A84" s="1" t="s">
        <v>202</v>
      </c>
      <c r="B84" s="1" t="s">
        <v>73</v>
      </c>
      <c r="C84" s="6" t="s">
        <v>1451</v>
      </c>
      <c r="D84" s="2" t="s">
        <v>1348</v>
      </c>
      <c r="F84" s="2" t="s">
        <v>10</v>
      </c>
      <c r="G84" s="2" t="s">
        <v>1350</v>
      </c>
      <c r="H84" s="2" t="s">
        <v>11</v>
      </c>
      <c r="I84" s="1">
        <v>30534</v>
      </c>
      <c r="J84" s="12" t="s">
        <v>2032</v>
      </c>
      <c r="K84" s="2" t="s">
        <v>7</v>
      </c>
      <c r="L84" s="3">
        <v>8724</v>
      </c>
      <c r="M84" s="3" t="s">
        <v>6</v>
      </c>
      <c r="N84" s="3">
        <v>6492</v>
      </c>
      <c r="O84" t="s">
        <v>2022</v>
      </c>
      <c r="P84" s="3">
        <v>4577</v>
      </c>
      <c r="Q84" s="1">
        <v>1570</v>
      </c>
      <c r="R84" s="1">
        <v>71918</v>
      </c>
      <c r="T84">
        <f t="shared" si="1"/>
        <v>51897</v>
      </c>
      <c r="Z84" s="1">
        <v>151</v>
      </c>
      <c r="AA84" s="1">
        <v>30534</v>
      </c>
      <c r="AB84" s="1">
        <v>6492</v>
      </c>
      <c r="AC84" s="1">
        <v>4577</v>
      </c>
      <c r="AD84" s="1">
        <v>8724</v>
      </c>
      <c r="AE84" s="1">
        <v>1397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173</v>
      </c>
      <c r="AN84" s="1"/>
      <c r="AO84" s="1" t="s">
        <v>201</v>
      </c>
    </row>
    <row r="85" spans="1:41" x14ac:dyDescent="0.25">
      <c r="A85" s="1" t="s">
        <v>204</v>
      </c>
      <c r="B85" s="1" t="s">
        <v>4</v>
      </c>
      <c r="C85" s="6" t="s">
        <v>1452</v>
      </c>
      <c r="D85" s="2" t="s">
        <v>1351</v>
      </c>
      <c r="F85" s="2" t="s">
        <v>5</v>
      </c>
      <c r="G85" s="2" t="s">
        <v>1350</v>
      </c>
      <c r="H85" s="2" t="s">
        <v>6</v>
      </c>
      <c r="I85" s="1">
        <v>14624</v>
      </c>
      <c r="J85" s="12" t="s">
        <v>2032</v>
      </c>
      <c r="K85" s="2" t="s">
        <v>11</v>
      </c>
      <c r="L85" s="3">
        <v>12697</v>
      </c>
      <c r="M85" s="3" t="str">
        <f>IF(N85=AD85,"UKIP","")</f>
        <v>UKIP</v>
      </c>
      <c r="N85" s="3">
        <v>5911</v>
      </c>
      <c r="O85" t="s">
        <v>41</v>
      </c>
      <c r="P85" s="3">
        <v>2784</v>
      </c>
      <c r="Q85" s="1">
        <v>3437</v>
      </c>
      <c r="R85" s="1">
        <v>59998</v>
      </c>
      <c r="T85">
        <f t="shared" si="1"/>
        <v>39453</v>
      </c>
      <c r="Z85" s="1">
        <v>63</v>
      </c>
      <c r="AA85" s="1">
        <v>12697</v>
      </c>
      <c r="AB85" s="1">
        <v>14624</v>
      </c>
      <c r="AC85" s="1">
        <v>1648</v>
      </c>
      <c r="AD85" s="1">
        <v>5911</v>
      </c>
      <c r="AE85" s="1">
        <v>736</v>
      </c>
      <c r="AF85" s="1">
        <v>0</v>
      </c>
      <c r="AG85" s="1">
        <v>2784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1053</v>
      </c>
      <c r="AN85" s="1"/>
      <c r="AO85" s="1" t="s">
        <v>203</v>
      </c>
    </row>
    <row r="86" spans="1:41" x14ac:dyDescent="0.25">
      <c r="A86" s="1" t="s">
        <v>206</v>
      </c>
      <c r="B86" s="1" t="s">
        <v>80</v>
      </c>
      <c r="C86" s="6" t="s">
        <v>1453</v>
      </c>
      <c r="D86" s="2" t="s">
        <v>1348</v>
      </c>
      <c r="F86" s="2" t="s">
        <v>10</v>
      </c>
      <c r="G86" s="2" t="s">
        <v>1350</v>
      </c>
      <c r="H86" s="2" t="s">
        <v>11</v>
      </c>
      <c r="I86" s="1">
        <v>25020</v>
      </c>
      <c r="J86" s="12" t="s">
        <v>2032</v>
      </c>
      <c r="K86" s="2" t="s">
        <v>7</v>
      </c>
      <c r="L86" s="3">
        <v>10437</v>
      </c>
      <c r="M86" s="3" t="s">
        <v>6</v>
      </c>
      <c r="N86" s="3">
        <v>9589</v>
      </c>
      <c r="O86" t="s">
        <v>2022</v>
      </c>
      <c r="P86" s="3">
        <v>6765</v>
      </c>
      <c r="Q86" s="1">
        <v>2636</v>
      </c>
      <c r="R86" s="1">
        <v>80491</v>
      </c>
      <c r="T86">
        <f t="shared" si="1"/>
        <v>54447</v>
      </c>
      <c r="Z86" s="1">
        <v>203</v>
      </c>
      <c r="AA86" s="1">
        <v>25020</v>
      </c>
      <c r="AB86" s="1">
        <v>9589</v>
      </c>
      <c r="AC86" s="1">
        <v>6765</v>
      </c>
      <c r="AD86" s="1">
        <v>10437</v>
      </c>
      <c r="AE86" s="1">
        <v>2636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/>
      <c r="AO86" s="1" t="s">
        <v>205</v>
      </c>
    </row>
    <row r="87" spans="1:41" x14ac:dyDescent="0.25">
      <c r="A87" s="1" t="s">
        <v>208</v>
      </c>
      <c r="B87" s="1" t="s">
        <v>66</v>
      </c>
      <c r="C87" s="6" t="s">
        <v>1454</v>
      </c>
      <c r="D87" s="2" t="s">
        <v>1348</v>
      </c>
      <c r="F87" s="2" t="s">
        <v>10</v>
      </c>
      <c r="G87" s="2" t="s">
        <v>1350</v>
      </c>
      <c r="H87" s="2" t="s">
        <v>11</v>
      </c>
      <c r="I87" s="1">
        <v>22946</v>
      </c>
      <c r="J87" s="12" t="s">
        <v>2032</v>
      </c>
      <c r="K87" s="2" t="s">
        <v>6</v>
      </c>
      <c r="L87" s="3">
        <v>11770</v>
      </c>
      <c r="M87" s="3" t="str">
        <f>IF(N87=AD87,"UKIP","")</f>
        <v>UKIP</v>
      </c>
      <c r="N87" s="3">
        <v>6694</v>
      </c>
      <c r="O87" t="s">
        <v>214</v>
      </c>
      <c r="P87" s="3">
        <v>915</v>
      </c>
      <c r="Q87" s="1">
        <v>945</v>
      </c>
      <c r="R87" s="1">
        <v>68488</v>
      </c>
      <c r="T87">
        <f t="shared" si="1"/>
        <v>43270</v>
      </c>
      <c r="Z87" s="1">
        <v>168</v>
      </c>
      <c r="AA87" s="1">
        <v>22946</v>
      </c>
      <c r="AB87" s="1">
        <v>11770</v>
      </c>
      <c r="AC87" s="1">
        <v>764</v>
      </c>
      <c r="AD87" s="1">
        <v>6694</v>
      </c>
      <c r="AE87" s="1">
        <v>915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181</v>
      </c>
      <c r="AN87" s="1"/>
      <c r="AO87" s="1" t="s">
        <v>207</v>
      </c>
    </row>
    <row r="88" spans="1:41" x14ac:dyDescent="0.25">
      <c r="A88" s="1" t="s">
        <v>210</v>
      </c>
      <c r="B88" s="1" t="s">
        <v>23</v>
      </c>
      <c r="C88" s="6" t="s">
        <v>1455</v>
      </c>
      <c r="D88" s="2" t="s">
        <v>1348</v>
      </c>
      <c r="F88" s="2" t="s">
        <v>10</v>
      </c>
      <c r="G88" s="2" t="s">
        <v>1350</v>
      </c>
      <c r="H88" s="2" t="s">
        <v>11</v>
      </c>
      <c r="I88" s="1">
        <v>18428</v>
      </c>
      <c r="J88" s="12" t="s">
        <v>2032</v>
      </c>
      <c r="K88" s="2" t="s">
        <v>6</v>
      </c>
      <c r="L88" s="3">
        <v>17738</v>
      </c>
      <c r="M88" s="3" t="str">
        <f>IF(N88=AD88,"UKIP","")</f>
        <v>UKIP</v>
      </c>
      <c r="N88" s="3">
        <v>4446</v>
      </c>
      <c r="O88" t="s">
        <v>214</v>
      </c>
      <c r="P88" s="3">
        <v>3187</v>
      </c>
      <c r="Q88" s="1">
        <v>1507</v>
      </c>
      <c r="R88" s="1">
        <v>67858</v>
      </c>
      <c r="T88">
        <f t="shared" si="1"/>
        <v>45306</v>
      </c>
      <c r="Z88" s="1">
        <v>177</v>
      </c>
      <c r="AA88" s="1">
        <v>18428</v>
      </c>
      <c r="AB88" s="1">
        <v>17738</v>
      </c>
      <c r="AC88" s="1">
        <v>1365</v>
      </c>
      <c r="AD88" s="1">
        <v>4446</v>
      </c>
      <c r="AE88" s="1">
        <v>3187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142</v>
      </c>
      <c r="AN88" s="1"/>
      <c r="AO88" s="1" t="s">
        <v>209</v>
      </c>
    </row>
    <row r="89" spans="1:41" x14ac:dyDescent="0.25">
      <c r="A89" s="1" t="s">
        <v>212</v>
      </c>
      <c r="B89" s="1" t="s">
        <v>23</v>
      </c>
      <c r="C89" s="6" t="s">
        <v>1456</v>
      </c>
      <c r="D89" s="2" t="s">
        <v>1351</v>
      </c>
      <c r="F89" s="2" t="s">
        <v>213</v>
      </c>
      <c r="G89" s="2" t="s">
        <v>1350</v>
      </c>
      <c r="H89" s="2" t="s">
        <v>214</v>
      </c>
      <c r="I89" s="1">
        <v>22871</v>
      </c>
      <c r="J89" s="12" t="s">
        <v>2032</v>
      </c>
      <c r="K89" s="2" t="s">
        <v>6</v>
      </c>
      <c r="L89" s="3">
        <v>14904</v>
      </c>
      <c r="M89" s="3" t="s">
        <v>11</v>
      </c>
      <c r="N89" s="3">
        <v>12448</v>
      </c>
      <c r="O89" t="s">
        <v>7</v>
      </c>
      <c r="P89" s="3">
        <v>2724</v>
      </c>
      <c r="Q89" s="1">
        <v>1729</v>
      </c>
      <c r="R89" s="1">
        <v>76557</v>
      </c>
      <c r="T89">
        <f t="shared" si="1"/>
        <v>54676</v>
      </c>
      <c r="Z89" s="1">
        <v>186</v>
      </c>
      <c r="AA89" s="1">
        <v>12448</v>
      </c>
      <c r="AB89" s="1">
        <v>14904</v>
      </c>
      <c r="AC89" s="1">
        <v>1525</v>
      </c>
      <c r="AD89" s="1">
        <v>2724</v>
      </c>
      <c r="AE89" s="1">
        <v>22871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204</v>
      </c>
      <c r="AN89" s="1"/>
      <c r="AO89" s="1" t="s">
        <v>211</v>
      </c>
    </row>
    <row r="90" spans="1:41" x14ac:dyDescent="0.25">
      <c r="A90" s="1" t="s">
        <v>216</v>
      </c>
      <c r="B90" s="1" t="s">
        <v>80</v>
      </c>
      <c r="C90" s="6" t="s">
        <v>1457</v>
      </c>
      <c r="D90" s="2" t="s">
        <v>1351</v>
      </c>
      <c r="F90" s="2" t="s">
        <v>5</v>
      </c>
      <c r="G90" s="2" t="s">
        <v>1350</v>
      </c>
      <c r="H90" s="2" t="s">
        <v>6</v>
      </c>
      <c r="I90" s="1">
        <v>18148</v>
      </c>
      <c r="J90" s="12" t="s">
        <v>2032</v>
      </c>
      <c r="K90" s="2" t="s">
        <v>11</v>
      </c>
      <c r="L90" s="3">
        <v>14168</v>
      </c>
      <c r="M90" s="3" t="str">
        <f>IF(N90=AD90,"UKIP","")</f>
        <v>UKIP</v>
      </c>
      <c r="N90" s="3">
        <v>7152</v>
      </c>
      <c r="O90" t="s">
        <v>214</v>
      </c>
      <c r="P90" s="3">
        <v>3827</v>
      </c>
      <c r="Q90" s="1">
        <v>2918</v>
      </c>
      <c r="R90" s="1">
        <v>71191</v>
      </c>
      <c r="T90">
        <f t="shared" si="1"/>
        <v>46213</v>
      </c>
      <c r="Z90" s="1">
        <v>162</v>
      </c>
      <c r="AA90" s="1">
        <v>14168</v>
      </c>
      <c r="AB90" s="1">
        <v>18148</v>
      </c>
      <c r="AC90" s="1">
        <v>2689</v>
      </c>
      <c r="AD90" s="1">
        <v>7152</v>
      </c>
      <c r="AE90" s="1">
        <v>3827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229</v>
      </c>
      <c r="AN90" s="1"/>
      <c r="AO90" s="1" t="s">
        <v>215</v>
      </c>
    </row>
    <row r="91" spans="1:41" x14ac:dyDescent="0.25">
      <c r="A91" s="1" t="s">
        <v>218</v>
      </c>
      <c r="B91" s="1" t="s">
        <v>80</v>
      </c>
      <c r="C91" s="6" t="s">
        <v>1458</v>
      </c>
      <c r="D91" s="2" t="s">
        <v>1351</v>
      </c>
      <c r="F91" s="2" t="s">
        <v>10</v>
      </c>
      <c r="G91" s="2" t="s">
        <v>1350</v>
      </c>
      <c r="H91" s="2" t="s">
        <v>11</v>
      </c>
      <c r="I91" s="1">
        <v>22767</v>
      </c>
      <c r="J91" s="12" t="s">
        <v>2032</v>
      </c>
      <c r="K91" s="2" t="s">
        <v>6</v>
      </c>
      <c r="L91" s="3">
        <v>17823</v>
      </c>
      <c r="M91" s="3" t="str">
        <f>IF(N91=AD91,"UKIP","")</f>
        <v>UKIP</v>
      </c>
      <c r="N91" s="3">
        <v>4889</v>
      </c>
      <c r="O91" t="s">
        <v>2022</v>
      </c>
      <c r="P91" s="3">
        <v>3214</v>
      </c>
      <c r="Q91" s="1">
        <v>3112</v>
      </c>
      <c r="R91" s="1">
        <v>74742</v>
      </c>
      <c r="T91">
        <f t="shared" si="1"/>
        <v>51805</v>
      </c>
      <c r="Z91" s="1">
        <v>121</v>
      </c>
      <c r="AA91" s="1">
        <v>22767</v>
      </c>
      <c r="AB91" s="1">
        <v>17823</v>
      </c>
      <c r="AC91" s="1">
        <v>3214</v>
      </c>
      <c r="AD91" s="1">
        <v>4889</v>
      </c>
      <c r="AE91" s="1">
        <v>2952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160</v>
      </c>
      <c r="AN91" s="1"/>
      <c r="AO91" s="1" t="s">
        <v>217</v>
      </c>
    </row>
    <row r="92" spans="1:41" x14ac:dyDescent="0.25">
      <c r="A92" s="1" t="s">
        <v>220</v>
      </c>
      <c r="B92" s="1" t="s">
        <v>80</v>
      </c>
      <c r="C92" s="6" t="s">
        <v>1459</v>
      </c>
      <c r="D92" s="2" t="s">
        <v>1351</v>
      </c>
      <c r="F92" s="2" t="s">
        <v>5</v>
      </c>
      <c r="G92" s="2" t="s">
        <v>1349</v>
      </c>
      <c r="H92" s="2" t="s">
        <v>6</v>
      </c>
      <c r="I92" s="1">
        <v>19505</v>
      </c>
      <c r="J92" s="12" t="s">
        <v>2030</v>
      </c>
      <c r="K92" s="2" t="s">
        <v>11</v>
      </c>
      <c r="L92" s="3">
        <v>12377</v>
      </c>
      <c r="M92" s="3" t="str">
        <f>IF(N92=AD92,"UKIP","")</f>
        <v>UKIP</v>
      </c>
      <c r="N92" s="3">
        <v>8381</v>
      </c>
      <c r="O92" t="s">
        <v>214</v>
      </c>
      <c r="P92" s="3">
        <v>5861</v>
      </c>
      <c r="Q92" s="1">
        <v>4718</v>
      </c>
      <c r="R92" s="1">
        <v>81464</v>
      </c>
      <c r="T92">
        <f t="shared" si="1"/>
        <v>50842</v>
      </c>
      <c r="Z92" s="1">
        <v>164</v>
      </c>
      <c r="AA92" s="1">
        <v>12377</v>
      </c>
      <c r="AB92" s="1">
        <v>19505</v>
      </c>
      <c r="AC92" s="1">
        <v>4416</v>
      </c>
      <c r="AD92" s="1">
        <v>8381</v>
      </c>
      <c r="AE92" s="1">
        <v>5861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302</v>
      </c>
      <c r="AN92" s="1"/>
      <c r="AO92" s="1" t="s">
        <v>219</v>
      </c>
    </row>
    <row r="93" spans="1:41" x14ac:dyDescent="0.25">
      <c r="A93" s="1" t="s">
        <v>222</v>
      </c>
      <c r="B93" s="1" t="s">
        <v>80</v>
      </c>
      <c r="C93" s="6" t="s">
        <v>1460</v>
      </c>
      <c r="D93" s="2" t="s">
        <v>1351</v>
      </c>
      <c r="E93" s="3" t="s">
        <v>2019</v>
      </c>
      <c r="F93" s="2" t="s">
        <v>112</v>
      </c>
      <c r="G93" s="2" t="s">
        <v>1349</v>
      </c>
      <c r="H93" s="2" t="s">
        <v>6</v>
      </c>
      <c r="I93" s="1">
        <v>22900</v>
      </c>
      <c r="J93" s="12" t="s">
        <v>2033</v>
      </c>
      <c r="K93" s="2" t="s">
        <v>214</v>
      </c>
      <c r="L93" s="3">
        <v>17227</v>
      </c>
      <c r="M93" s="3" t="str">
        <f>IF(N93=AC93,"Lib Dem","")</f>
        <v>Lib Dem</v>
      </c>
      <c r="N93" s="3">
        <v>12103</v>
      </c>
      <c r="O93" t="s">
        <v>11</v>
      </c>
      <c r="P93" s="3">
        <v>9752</v>
      </c>
      <c r="Q93" s="1">
        <v>2236</v>
      </c>
      <c r="R93" s="1">
        <v>91219</v>
      </c>
      <c r="T93">
        <f t="shared" si="1"/>
        <v>64218</v>
      </c>
      <c r="Z93" s="1">
        <v>198</v>
      </c>
      <c r="AA93" s="1">
        <v>9752</v>
      </c>
      <c r="AB93" s="1">
        <v>22900</v>
      </c>
      <c r="AC93" s="1">
        <v>12103</v>
      </c>
      <c r="AD93" s="1">
        <v>1940</v>
      </c>
      <c r="AE93" s="1">
        <v>17227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296</v>
      </c>
      <c r="AN93" s="1"/>
      <c r="AO93" s="1" t="s">
        <v>221</v>
      </c>
    </row>
    <row r="94" spans="1:41" x14ac:dyDescent="0.25">
      <c r="A94" s="1" t="s">
        <v>224</v>
      </c>
      <c r="B94" s="1" t="s">
        <v>73</v>
      </c>
      <c r="C94" s="6" t="s">
        <v>1461</v>
      </c>
      <c r="D94" s="2" t="s">
        <v>1348</v>
      </c>
      <c r="F94" s="2" t="s">
        <v>10</v>
      </c>
      <c r="G94" s="2" t="s">
        <v>1350</v>
      </c>
      <c r="H94" s="2" t="s">
        <v>11</v>
      </c>
      <c r="I94" s="1">
        <v>26808</v>
      </c>
      <c r="J94" s="12" t="s">
        <v>2032</v>
      </c>
      <c r="K94" s="2" t="s">
        <v>6</v>
      </c>
      <c r="L94" s="3">
        <v>9970</v>
      </c>
      <c r="M94" s="3" t="str">
        <f>IF(N94=AD94,"UKIP","")</f>
        <v>UKIP</v>
      </c>
      <c r="N94" s="3">
        <v>8881</v>
      </c>
      <c r="O94" t="s">
        <v>2022</v>
      </c>
      <c r="P94" s="3">
        <v>5178</v>
      </c>
      <c r="Q94" s="1">
        <v>2252</v>
      </c>
      <c r="R94" s="1">
        <v>73552</v>
      </c>
      <c r="T94">
        <f t="shared" si="1"/>
        <v>53089</v>
      </c>
      <c r="Z94" s="1">
        <v>182</v>
      </c>
      <c r="AA94" s="1">
        <v>26808</v>
      </c>
      <c r="AB94" s="1">
        <v>9970</v>
      </c>
      <c r="AC94" s="1">
        <v>5178</v>
      </c>
      <c r="AD94" s="1">
        <v>8881</v>
      </c>
      <c r="AE94" s="1">
        <v>2252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/>
      <c r="AO94" s="1" t="s">
        <v>223</v>
      </c>
    </row>
    <row r="95" spans="1:41" x14ac:dyDescent="0.25">
      <c r="A95" s="1" t="s">
        <v>226</v>
      </c>
      <c r="B95" s="1" t="s">
        <v>63</v>
      </c>
      <c r="C95" s="6" t="s">
        <v>1462</v>
      </c>
      <c r="D95" s="2" t="s">
        <v>1348</v>
      </c>
      <c r="F95" s="2" t="s">
        <v>10</v>
      </c>
      <c r="G95" s="2" t="s">
        <v>1350</v>
      </c>
      <c r="H95" s="2" t="s">
        <v>11</v>
      </c>
      <c r="I95" s="1">
        <v>23343</v>
      </c>
      <c r="J95" s="12" t="s">
        <v>2032</v>
      </c>
      <c r="K95" s="2" t="s">
        <v>6</v>
      </c>
      <c r="L95" s="3">
        <v>9779</v>
      </c>
      <c r="M95" s="3" t="str">
        <f>IF(N95=AD95,"UKIP","")</f>
        <v>UKIP</v>
      </c>
      <c r="N95" s="3">
        <v>6285</v>
      </c>
      <c r="O95" t="s">
        <v>2022</v>
      </c>
      <c r="P95" s="3">
        <v>2836</v>
      </c>
      <c r="Q95" s="1">
        <v>1823</v>
      </c>
      <c r="R95" s="1">
        <v>65477</v>
      </c>
      <c r="T95">
        <f t="shared" si="1"/>
        <v>44066</v>
      </c>
      <c r="Z95" s="1">
        <v>131</v>
      </c>
      <c r="AA95" s="1">
        <v>23343</v>
      </c>
      <c r="AB95" s="1">
        <v>9779</v>
      </c>
      <c r="AC95" s="1">
        <v>2836</v>
      </c>
      <c r="AD95" s="1">
        <v>6285</v>
      </c>
      <c r="AE95" s="1">
        <v>1823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/>
      <c r="AO95" s="1" t="s">
        <v>225</v>
      </c>
    </row>
    <row r="96" spans="1:41" x14ac:dyDescent="0.25">
      <c r="A96" s="1" t="s">
        <v>228</v>
      </c>
      <c r="B96" s="1" t="s">
        <v>26</v>
      </c>
      <c r="C96" s="6" t="s">
        <v>1463</v>
      </c>
      <c r="D96" s="2" t="s">
        <v>1348</v>
      </c>
      <c r="E96" s="3" t="s">
        <v>2019</v>
      </c>
      <c r="F96" s="2" t="s">
        <v>10</v>
      </c>
      <c r="G96" s="2" t="s">
        <v>1350</v>
      </c>
      <c r="H96" s="2" t="s">
        <v>11</v>
      </c>
      <c r="I96" s="1">
        <v>28133</v>
      </c>
      <c r="J96" s="12" t="s">
        <v>2032</v>
      </c>
      <c r="K96" s="2" t="s">
        <v>6</v>
      </c>
      <c r="L96" s="3">
        <v>11604</v>
      </c>
      <c r="M96" s="3" t="str">
        <f>IF(N96=AD96,"UKIP","")</f>
        <v>UKIP</v>
      </c>
      <c r="N96" s="3">
        <v>8163</v>
      </c>
      <c r="O96" t="s">
        <v>2022</v>
      </c>
      <c r="P96" s="3">
        <v>2616</v>
      </c>
      <c r="Q96" s="1">
        <v>1729</v>
      </c>
      <c r="R96" s="1">
        <v>73337</v>
      </c>
      <c r="T96">
        <f t="shared" si="1"/>
        <v>52245</v>
      </c>
      <c r="Z96" s="1">
        <v>173</v>
      </c>
      <c r="AA96" s="1">
        <v>28133</v>
      </c>
      <c r="AB96" s="1">
        <v>11604</v>
      </c>
      <c r="AC96" s="1">
        <v>2616</v>
      </c>
      <c r="AD96" s="1">
        <v>8163</v>
      </c>
      <c r="AE96" s="1">
        <v>1729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/>
      <c r="AO96" s="1" t="s">
        <v>227</v>
      </c>
    </row>
    <row r="97" spans="1:41" x14ac:dyDescent="0.25">
      <c r="A97" s="1" t="s">
        <v>230</v>
      </c>
      <c r="B97" s="1" t="s">
        <v>73</v>
      </c>
      <c r="C97" s="6" t="s">
        <v>1464</v>
      </c>
      <c r="D97" s="2" t="s">
        <v>1348</v>
      </c>
      <c r="F97" s="2" t="s">
        <v>10</v>
      </c>
      <c r="G97" s="2" t="s">
        <v>1350</v>
      </c>
      <c r="H97" s="2" t="s">
        <v>11</v>
      </c>
      <c r="I97" s="1">
        <v>25797</v>
      </c>
      <c r="J97" s="12" t="s">
        <v>2032</v>
      </c>
      <c r="K97" s="2" t="s">
        <v>7</v>
      </c>
      <c r="L97" s="3">
        <v>9074</v>
      </c>
      <c r="M97" s="3" t="s">
        <v>6</v>
      </c>
      <c r="N97" s="3">
        <v>8470</v>
      </c>
      <c r="O97" t="s">
        <v>2022</v>
      </c>
      <c r="P97" s="3">
        <v>1467</v>
      </c>
      <c r="Q97" s="1">
        <v>1216</v>
      </c>
      <c r="R97" s="1">
        <v>72944</v>
      </c>
      <c r="T97">
        <f t="shared" si="1"/>
        <v>46024</v>
      </c>
      <c r="Z97" s="1">
        <v>125</v>
      </c>
      <c r="AA97" s="1">
        <v>25797</v>
      </c>
      <c r="AB97" s="1">
        <v>8470</v>
      </c>
      <c r="AC97" s="1">
        <v>1467</v>
      </c>
      <c r="AD97" s="1">
        <v>9074</v>
      </c>
      <c r="AE97" s="1">
        <v>1216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/>
      <c r="AO97" s="1" t="s">
        <v>229</v>
      </c>
    </row>
    <row r="98" spans="1:41" x14ac:dyDescent="0.25">
      <c r="A98" s="1" t="s">
        <v>232</v>
      </c>
      <c r="B98" s="1" t="s">
        <v>34</v>
      </c>
      <c r="C98" s="6" t="s">
        <v>1465</v>
      </c>
      <c r="D98" s="2" t="s">
        <v>1351</v>
      </c>
      <c r="F98" s="2" t="s">
        <v>10</v>
      </c>
      <c r="G98" s="2" t="s">
        <v>1350</v>
      </c>
      <c r="H98" s="2" t="s">
        <v>11</v>
      </c>
      <c r="I98" s="1">
        <v>24163</v>
      </c>
      <c r="J98" s="12" t="s">
        <v>2032</v>
      </c>
      <c r="K98" s="2" t="s">
        <v>6</v>
      </c>
      <c r="L98" s="3">
        <v>19876</v>
      </c>
      <c r="M98" s="3" t="str">
        <f>IF(N98=AD98,"UKIP","")</f>
        <v>UKIP</v>
      </c>
      <c r="N98" s="3">
        <v>5674</v>
      </c>
      <c r="O98" t="s">
        <v>2022</v>
      </c>
      <c r="P98" s="3">
        <v>2120</v>
      </c>
      <c r="Q98" s="1">
        <v>1607</v>
      </c>
      <c r="R98" s="1">
        <v>71764</v>
      </c>
      <c r="T98">
        <f t="shared" si="1"/>
        <v>53440</v>
      </c>
      <c r="Z98" s="1">
        <v>200</v>
      </c>
      <c r="AA98" s="1">
        <v>24163</v>
      </c>
      <c r="AB98" s="1">
        <v>19876</v>
      </c>
      <c r="AC98" s="1">
        <v>2120</v>
      </c>
      <c r="AD98" s="1">
        <v>5674</v>
      </c>
      <c r="AE98" s="1">
        <v>1544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63</v>
      </c>
      <c r="AN98" s="1"/>
      <c r="AO98" s="1" t="s">
        <v>231</v>
      </c>
    </row>
    <row r="99" spans="1:41" x14ac:dyDescent="0.25">
      <c r="A99" s="1" t="s">
        <v>234</v>
      </c>
      <c r="B99" s="1" t="s">
        <v>23</v>
      </c>
      <c r="C99" s="6" t="s">
        <v>1466</v>
      </c>
      <c r="D99" s="2" t="s">
        <v>1348</v>
      </c>
      <c r="F99" s="2" t="s">
        <v>235</v>
      </c>
      <c r="G99" s="2" t="s">
        <v>1350</v>
      </c>
      <c r="H99" s="2" t="s">
        <v>236</v>
      </c>
      <c r="I99" s="1">
        <v>34617</v>
      </c>
      <c r="J99" s="12" t="s">
        <v>2032</v>
      </c>
      <c r="K99" s="2" t="s">
        <v>7</v>
      </c>
      <c r="L99" s="3">
        <v>11675</v>
      </c>
      <c r="M99" s="3" t="str">
        <f>IF(N99=AE99,"Green","")</f>
        <v>Green</v>
      </c>
      <c r="N99" s="3">
        <v>7400</v>
      </c>
      <c r="O99" t="s">
        <v>11</v>
      </c>
      <c r="P99" s="3">
        <v>0</v>
      </c>
      <c r="Q99" s="1">
        <v>0</v>
      </c>
      <c r="R99" s="1">
        <v>77425</v>
      </c>
      <c r="T99">
        <f t="shared" si="1"/>
        <v>53692</v>
      </c>
      <c r="Z99" s="1">
        <v>1289</v>
      </c>
      <c r="AA99" s="1">
        <v>0</v>
      </c>
      <c r="AB99" s="1">
        <v>0</v>
      </c>
      <c r="AC99" s="1">
        <v>0</v>
      </c>
      <c r="AD99" s="1">
        <v>11675</v>
      </c>
      <c r="AE99" s="1">
        <v>7400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34617</v>
      </c>
      <c r="AN99" s="1"/>
      <c r="AO99" s="1" t="s">
        <v>233</v>
      </c>
    </row>
    <row r="100" spans="1:41" x14ac:dyDescent="0.25">
      <c r="A100" s="1" t="s">
        <v>238</v>
      </c>
      <c r="B100" s="1" t="s">
        <v>29</v>
      </c>
      <c r="C100" s="6" t="s">
        <v>1467</v>
      </c>
      <c r="D100" s="2" t="s">
        <v>1351</v>
      </c>
      <c r="F100" s="2" t="s">
        <v>112</v>
      </c>
      <c r="G100" s="2" t="s">
        <v>1349</v>
      </c>
      <c r="H100" s="2" t="s">
        <v>6</v>
      </c>
      <c r="I100" s="1">
        <v>14951</v>
      </c>
      <c r="J100" s="12" t="s">
        <v>2033</v>
      </c>
      <c r="K100" s="2" t="s">
        <v>44</v>
      </c>
      <c r="L100" s="3">
        <v>11707</v>
      </c>
      <c r="M100" s="3" t="str">
        <f>IF(N100=AD100,"UKIP","")</f>
        <v>UKIP</v>
      </c>
      <c r="N100" s="3">
        <v>6864</v>
      </c>
      <c r="O100" t="s">
        <v>11</v>
      </c>
      <c r="P100" s="3">
        <v>5374</v>
      </c>
      <c r="Q100" s="1">
        <v>850</v>
      </c>
      <c r="R100" s="1">
        <v>64477</v>
      </c>
      <c r="T100">
        <f t="shared" si="1"/>
        <v>39746</v>
      </c>
      <c r="Z100" s="1">
        <v>150</v>
      </c>
      <c r="AA100" s="1">
        <v>5374</v>
      </c>
      <c r="AB100" s="1">
        <v>14951</v>
      </c>
      <c r="AC100" s="1">
        <v>11707</v>
      </c>
      <c r="AD100" s="1">
        <v>6864</v>
      </c>
      <c r="AE100" s="1">
        <v>850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/>
      <c r="AO100" s="1" t="s">
        <v>237</v>
      </c>
    </row>
    <row r="101" spans="1:41" x14ac:dyDescent="0.25">
      <c r="A101" s="1" t="s">
        <v>240</v>
      </c>
      <c r="B101" s="1" t="s">
        <v>26</v>
      </c>
      <c r="C101" s="6" t="s">
        <v>1468</v>
      </c>
      <c r="D101" s="2" t="s">
        <v>1348</v>
      </c>
      <c r="F101" s="2" t="s">
        <v>10</v>
      </c>
      <c r="G101" s="2" t="s">
        <v>1350</v>
      </c>
      <c r="H101" s="2" t="s">
        <v>11</v>
      </c>
      <c r="I101" s="1">
        <v>24376</v>
      </c>
      <c r="J101" s="12" t="s">
        <v>2032</v>
      </c>
      <c r="K101" s="2" t="s">
        <v>6</v>
      </c>
      <c r="L101" s="3">
        <v>13484</v>
      </c>
      <c r="M101" s="3" t="str">
        <f>IF(N101=AD101,"UKIP","")</f>
        <v>UKIP</v>
      </c>
      <c r="N101" s="3">
        <v>8658</v>
      </c>
      <c r="O101" t="s">
        <v>2022</v>
      </c>
      <c r="P101" s="3">
        <v>1232</v>
      </c>
      <c r="Q101" s="1">
        <v>1224</v>
      </c>
      <c r="R101" s="1">
        <v>75248</v>
      </c>
      <c r="T101">
        <f t="shared" si="1"/>
        <v>48974</v>
      </c>
      <c r="Z101" s="1">
        <v>176</v>
      </c>
      <c r="AA101" s="1">
        <v>24376</v>
      </c>
      <c r="AB101" s="1">
        <v>13484</v>
      </c>
      <c r="AC101" s="1">
        <v>1232</v>
      </c>
      <c r="AD101" s="1">
        <v>8658</v>
      </c>
      <c r="AE101" s="1">
        <v>1224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/>
      <c r="AO101" s="1" t="s">
        <v>239</v>
      </c>
    </row>
    <row r="102" spans="1:41" x14ac:dyDescent="0.25">
      <c r="A102" s="1" t="s">
        <v>242</v>
      </c>
      <c r="B102" s="1" t="s">
        <v>29</v>
      </c>
      <c r="C102" s="6" t="s">
        <v>1469</v>
      </c>
      <c r="D102" s="2" t="s">
        <v>1348</v>
      </c>
      <c r="F102" s="2" t="s">
        <v>10</v>
      </c>
      <c r="G102" s="2" t="s">
        <v>1350</v>
      </c>
      <c r="H102" s="2" t="s">
        <v>11</v>
      </c>
      <c r="I102" s="1">
        <v>18970</v>
      </c>
      <c r="J102" s="12" t="s">
        <v>2032</v>
      </c>
      <c r="K102" s="2" t="s">
        <v>6</v>
      </c>
      <c r="L102" s="3">
        <v>18592</v>
      </c>
      <c r="M102" s="3" t="str">
        <f>IF(N102=AD102,"UKIP","")</f>
        <v>UKIP</v>
      </c>
      <c r="N102" s="3">
        <v>5595</v>
      </c>
      <c r="O102" t="s">
        <v>214</v>
      </c>
      <c r="P102" s="3">
        <v>1141</v>
      </c>
      <c r="Q102" s="1">
        <v>932</v>
      </c>
      <c r="R102" s="1">
        <v>67590</v>
      </c>
      <c r="T102">
        <f t="shared" si="1"/>
        <v>45230</v>
      </c>
      <c r="Z102" s="1">
        <v>186</v>
      </c>
      <c r="AA102" s="1">
        <v>18970</v>
      </c>
      <c r="AB102" s="1">
        <v>18592</v>
      </c>
      <c r="AC102" s="1">
        <v>932</v>
      </c>
      <c r="AD102" s="1">
        <v>5595</v>
      </c>
      <c r="AE102" s="1">
        <v>1141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/>
      <c r="AO102" s="1" t="s">
        <v>241</v>
      </c>
    </row>
    <row r="103" spans="1:41" x14ac:dyDescent="0.25">
      <c r="A103" s="1" t="s">
        <v>244</v>
      </c>
      <c r="B103" s="1" t="s">
        <v>29</v>
      </c>
      <c r="C103" s="6" t="s">
        <v>1470</v>
      </c>
      <c r="D103" s="2" t="s">
        <v>1348</v>
      </c>
      <c r="F103" s="2" t="s">
        <v>5</v>
      </c>
      <c r="G103" s="2" t="s">
        <v>1350</v>
      </c>
      <c r="H103" s="2" t="s">
        <v>6</v>
      </c>
      <c r="I103" s="1">
        <v>21272</v>
      </c>
      <c r="J103" s="12" t="s">
        <v>2032</v>
      </c>
      <c r="K103" s="2" t="s">
        <v>11</v>
      </c>
      <c r="L103" s="3">
        <v>16350</v>
      </c>
      <c r="M103" s="3" t="str">
        <f>IF(N103=AD103,"UKIP","")</f>
        <v>UKIP</v>
      </c>
      <c r="N103" s="3">
        <v>6299</v>
      </c>
      <c r="O103" t="s">
        <v>2022</v>
      </c>
      <c r="P103" s="3">
        <v>1690</v>
      </c>
      <c r="Q103" s="1">
        <v>1604</v>
      </c>
      <c r="R103" s="1">
        <v>73887</v>
      </c>
      <c r="T103">
        <f t="shared" si="1"/>
        <v>47215</v>
      </c>
      <c r="Z103" s="1">
        <v>181</v>
      </c>
      <c r="AA103" s="1">
        <v>16350</v>
      </c>
      <c r="AB103" s="1">
        <v>21272</v>
      </c>
      <c r="AC103" s="1">
        <v>1690</v>
      </c>
      <c r="AD103" s="1">
        <v>6299</v>
      </c>
      <c r="AE103" s="1">
        <v>1434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170</v>
      </c>
      <c r="AN103" s="1"/>
      <c r="AO103" s="1" t="s">
        <v>243</v>
      </c>
    </row>
    <row r="104" spans="1:41" x14ac:dyDescent="0.25">
      <c r="A104" s="1" t="s">
        <v>246</v>
      </c>
      <c r="B104" s="1" t="s">
        <v>73</v>
      </c>
      <c r="C104" s="6" t="s">
        <v>1471</v>
      </c>
      <c r="D104" s="2" t="s">
        <v>1351</v>
      </c>
      <c r="F104" s="2" t="s">
        <v>10</v>
      </c>
      <c r="G104" s="2" t="s">
        <v>1349</v>
      </c>
      <c r="H104" s="2" t="s">
        <v>11</v>
      </c>
      <c r="I104" s="1">
        <v>31815</v>
      </c>
      <c r="J104" s="12" t="s">
        <v>2030</v>
      </c>
      <c r="K104" s="2" t="s">
        <v>6</v>
      </c>
      <c r="L104" s="3">
        <v>10514</v>
      </c>
      <c r="M104" s="3" t="str">
        <f>IF(N104=AD104,"UKIP","")</f>
        <v>UKIP</v>
      </c>
      <c r="N104" s="3">
        <v>8739</v>
      </c>
      <c r="O104" t="s">
        <v>214</v>
      </c>
      <c r="P104" s="3">
        <v>4692</v>
      </c>
      <c r="Q104" s="1">
        <v>3581</v>
      </c>
      <c r="R104" s="1">
        <v>85982</v>
      </c>
      <c r="T104">
        <f t="shared" si="1"/>
        <v>59341</v>
      </c>
      <c r="Z104" s="1">
        <v>237</v>
      </c>
      <c r="AA104" s="1">
        <v>31815</v>
      </c>
      <c r="AB104" s="1">
        <v>10514</v>
      </c>
      <c r="AC104" s="1">
        <v>3581</v>
      </c>
      <c r="AD104" s="1">
        <v>8739</v>
      </c>
      <c r="AE104" s="1">
        <v>4692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/>
      <c r="AO104" s="1" t="s">
        <v>245</v>
      </c>
    </row>
    <row r="105" spans="1:41" x14ac:dyDescent="0.25">
      <c r="A105" s="1" t="s">
        <v>248</v>
      </c>
      <c r="B105" s="1" t="s">
        <v>4</v>
      </c>
      <c r="C105" s="6" t="s">
        <v>1472</v>
      </c>
      <c r="D105" s="2" t="s">
        <v>1348</v>
      </c>
      <c r="F105" s="2" t="s">
        <v>5</v>
      </c>
      <c r="G105" s="2" t="s">
        <v>1350</v>
      </c>
      <c r="H105" s="2" t="s">
        <v>6</v>
      </c>
      <c r="I105" s="1">
        <v>17864</v>
      </c>
      <c r="J105" s="12" t="s">
        <v>2032</v>
      </c>
      <c r="K105" s="2" t="s">
        <v>7</v>
      </c>
      <c r="L105" s="3">
        <v>7791</v>
      </c>
      <c r="M105" s="3" t="s">
        <v>11</v>
      </c>
      <c r="N105" s="3">
        <v>6683</v>
      </c>
      <c r="O105" t="s">
        <v>41</v>
      </c>
      <c r="P105" s="3">
        <v>5895</v>
      </c>
      <c r="Q105" s="1">
        <v>2050</v>
      </c>
      <c r="R105" s="1">
        <v>63603</v>
      </c>
      <c r="T105">
        <f t="shared" si="1"/>
        <v>40283</v>
      </c>
      <c r="Z105" s="1">
        <v>81</v>
      </c>
      <c r="AA105" s="1">
        <v>6683</v>
      </c>
      <c r="AB105" s="1">
        <v>17864</v>
      </c>
      <c r="AC105" s="1">
        <v>935</v>
      </c>
      <c r="AD105" s="1">
        <v>7791</v>
      </c>
      <c r="AE105" s="1">
        <v>937</v>
      </c>
      <c r="AF105" s="1">
        <v>0</v>
      </c>
      <c r="AG105" s="1">
        <v>5895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178</v>
      </c>
      <c r="AN105" s="1"/>
      <c r="AO105" s="1" t="s">
        <v>247</v>
      </c>
    </row>
    <row r="106" spans="1:41" x14ac:dyDescent="0.25">
      <c r="A106" s="1" t="s">
        <v>250</v>
      </c>
      <c r="B106" s="1" t="s">
        <v>14</v>
      </c>
      <c r="C106" s="6" t="s">
        <v>1473</v>
      </c>
      <c r="D106" s="2" t="s">
        <v>1348</v>
      </c>
      <c r="F106" s="2" t="s">
        <v>15</v>
      </c>
      <c r="G106" s="2" t="s">
        <v>1349</v>
      </c>
      <c r="H106" s="2" t="s">
        <v>16</v>
      </c>
      <c r="I106" s="1">
        <v>15831</v>
      </c>
      <c r="J106" s="12" t="s">
        <v>2033</v>
      </c>
      <c r="K106" s="2" t="s">
        <v>44</v>
      </c>
      <c r="L106" s="3">
        <v>11987</v>
      </c>
      <c r="M106" s="3" t="s">
        <v>6</v>
      </c>
      <c r="N106" s="3">
        <v>3061</v>
      </c>
      <c r="O106" t="s">
        <v>11</v>
      </c>
      <c r="P106" s="3">
        <v>2326</v>
      </c>
      <c r="Q106" s="1">
        <v>981</v>
      </c>
      <c r="R106" s="1">
        <v>47558</v>
      </c>
      <c r="T106">
        <f t="shared" si="1"/>
        <v>34186</v>
      </c>
      <c r="Z106" s="1">
        <v>45</v>
      </c>
      <c r="AA106" s="1">
        <v>2326</v>
      </c>
      <c r="AB106" s="1">
        <v>3061</v>
      </c>
      <c r="AC106" s="1">
        <v>11987</v>
      </c>
      <c r="AD106" s="1">
        <v>981</v>
      </c>
      <c r="AE106" s="1">
        <v>0</v>
      </c>
      <c r="AF106" s="1">
        <v>15831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/>
      <c r="AO106" s="1" t="s">
        <v>249</v>
      </c>
    </row>
    <row r="107" spans="1:41" x14ac:dyDescent="0.25">
      <c r="A107" s="1" t="s">
        <v>252</v>
      </c>
      <c r="B107" s="1" t="s">
        <v>66</v>
      </c>
      <c r="C107" s="6" t="s">
        <v>1474</v>
      </c>
      <c r="D107" s="2" t="s">
        <v>1348</v>
      </c>
      <c r="F107" s="2" t="s">
        <v>10</v>
      </c>
      <c r="G107" s="2" t="s">
        <v>1350</v>
      </c>
      <c r="H107" s="2" t="s">
        <v>11</v>
      </c>
      <c r="I107" s="1">
        <v>23354</v>
      </c>
      <c r="J107" s="12" t="s">
        <v>2032</v>
      </c>
      <c r="K107" s="2" t="s">
        <v>6</v>
      </c>
      <c r="L107" s="3">
        <v>18927</v>
      </c>
      <c r="M107" s="3" t="str">
        <f>IF(N107=AD107,"UKIP","")</f>
        <v>UKIP</v>
      </c>
      <c r="N107" s="3">
        <v>5950</v>
      </c>
      <c r="O107" t="s">
        <v>2022</v>
      </c>
      <c r="P107" s="3">
        <v>2666</v>
      </c>
      <c r="Q107" s="1">
        <v>2644</v>
      </c>
      <c r="R107" s="1">
        <v>77754</v>
      </c>
      <c r="T107">
        <f t="shared" si="1"/>
        <v>53541</v>
      </c>
      <c r="Z107" s="1">
        <v>220</v>
      </c>
      <c r="AA107" s="1">
        <v>23354</v>
      </c>
      <c r="AB107" s="1">
        <v>18927</v>
      </c>
      <c r="AC107" s="1">
        <v>2666</v>
      </c>
      <c r="AD107" s="1">
        <v>5950</v>
      </c>
      <c r="AE107" s="1">
        <v>2090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554</v>
      </c>
      <c r="AN107" s="1"/>
      <c r="AO107" s="1" t="s">
        <v>251</v>
      </c>
    </row>
    <row r="108" spans="1:41" x14ac:dyDescent="0.25">
      <c r="A108" s="1" t="s">
        <v>254</v>
      </c>
      <c r="B108" s="1" t="s">
        <v>63</v>
      </c>
      <c r="C108" s="6" t="s">
        <v>1475</v>
      </c>
      <c r="D108" s="2" t="s">
        <v>1351</v>
      </c>
      <c r="F108" s="2" t="s">
        <v>5</v>
      </c>
      <c r="G108" s="2" t="s">
        <v>1350</v>
      </c>
      <c r="H108" s="2" t="s">
        <v>6</v>
      </c>
      <c r="I108" s="1">
        <v>32614</v>
      </c>
      <c r="J108" s="12" t="s">
        <v>2032</v>
      </c>
      <c r="K108" s="2" t="s">
        <v>11</v>
      </c>
      <c r="L108" s="3">
        <v>6790</v>
      </c>
      <c r="M108" s="3" t="str">
        <f>IF(N108=AE108,"Green","")</f>
        <v>Green</v>
      </c>
      <c r="N108" s="3">
        <v>5187</v>
      </c>
      <c r="O108" t="s">
        <v>2022</v>
      </c>
      <c r="P108" s="3">
        <v>2580</v>
      </c>
      <c r="Q108" s="1">
        <v>4390</v>
      </c>
      <c r="R108" s="1">
        <v>82746</v>
      </c>
      <c r="T108">
        <f t="shared" si="1"/>
        <v>51561</v>
      </c>
      <c r="Z108" s="1">
        <v>218</v>
      </c>
      <c r="AA108" s="1">
        <v>6790</v>
      </c>
      <c r="AB108" s="1">
        <v>32614</v>
      </c>
      <c r="AC108" s="1">
        <v>2580</v>
      </c>
      <c r="AD108" s="1">
        <v>2413</v>
      </c>
      <c r="AE108" s="1">
        <v>5187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1977</v>
      </c>
      <c r="AN108" s="1"/>
      <c r="AO108" s="1" t="s">
        <v>253</v>
      </c>
    </row>
    <row r="109" spans="1:41" x14ac:dyDescent="0.25">
      <c r="A109" s="1" t="s">
        <v>256</v>
      </c>
      <c r="B109" s="1" t="s">
        <v>80</v>
      </c>
      <c r="C109" s="6" t="s">
        <v>1476</v>
      </c>
      <c r="D109" s="2" t="s">
        <v>1348</v>
      </c>
      <c r="F109" s="2" t="s">
        <v>10</v>
      </c>
      <c r="G109" s="2" t="s">
        <v>1350</v>
      </c>
      <c r="H109" s="2" t="s">
        <v>11</v>
      </c>
      <c r="I109" s="1">
        <v>18452</v>
      </c>
      <c r="J109" s="12" t="s">
        <v>2032</v>
      </c>
      <c r="K109" s="2" t="s">
        <v>6</v>
      </c>
      <c r="L109" s="3">
        <v>11448</v>
      </c>
      <c r="M109" s="3" t="str">
        <f>IF(N109=AD109,"UKIP","")</f>
        <v>UKIP</v>
      </c>
      <c r="N109" s="3">
        <v>6776</v>
      </c>
      <c r="O109" t="s">
        <v>2022</v>
      </c>
      <c r="P109" s="3">
        <v>5687</v>
      </c>
      <c r="Q109" s="1">
        <v>3505</v>
      </c>
      <c r="R109" s="1">
        <v>66944</v>
      </c>
      <c r="T109">
        <f t="shared" si="1"/>
        <v>45868</v>
      </c>
      <c r="Z109" s="1">
        <v>84</v>
      </c>
      <c r="AA109" s="1">
        <v>18452</v>
      </c>
      <c r="AB109" s="1">
        <v>11448</v>
      </c>
      <c r="AC109" s="1">
        <v>5687</v>
      </c>
      <c r="AD109" s="1">
        <v>6776</v>
      </c>
      <c r="AE109" s="1">
        <v>2608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897</v>
      </c>
      <c r="AN109" s="1"/>
      <c r="AO109" s="1" t="s">
        <v>255</v>
      </c>
    </row>
    <row r="110" spans="1:41" x14ac:dyDescent="0.25">
      <c r="A110" s="1" t="s">
        <v>258</v>
      </c>
      <c r="B110" s="1" t="s">
        <v>73</v>
      </c>
      <c r="C110" s="6" t="s">
        <v>1477</v>
      </c>
      <c r="D110" s="2" t="s">
        <v>1348</v>
      </c>
      <c r="F110" s="2" t="s">
        <v>112</v>
      </c>
      <c r="G110" s="2" t="s">
        <v>1349</v>
      </c>
      <c r="H110" s="2" t="s">
        <v>6</v>
      </c>
      <c r="I110" s="1">
        <v>18646</v>
      </c>
      <c r="J110" s="12" t="s">
        <v>2033</v>
      </c>
      <c r="K110" s="2" t="s">
        <v>44</v>
      </c>
      <c r="L110" s="3">
        <v>18047</v>
      </c>
      <c r="M110" s="3" t="s">
        <v>11</v>
      </c>
      <c r="N110" s="3">
        <v>8117</v>
      </c>
      <c r="O110" t="s">
        <v>214</v>
      </c>
      <c r="P110" s="3">
        <v>4109</v>
      </c>
      <c r="Q110" s="1">
        <v>2855</v>
      </c>
      <c r="R110" s="1">
        <v>83384</v>
      </c>
      <c r="T110">
        <f t="shared" si="1"/>
        <v>51774</v>
      </c>
      <c r="Z110" s="1">
        <v>171</v>
      </c>
      <c r="AA110" s="1">
        <v>8117</v>
      </c>
      <c r="AB110" s="1">
        <v>18646</v>
      </c>
      <c r="AC110" s="1">
        <v>18047</v>
      </c>
      <c r="AD110" s="1">
        <v>2668</v>
      </c>
      <c r="AE110" s="1">
        <v>4109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187</v>
      </c>
      <c r="AN110" s="1"/>
      <c r="AO110" s="1" t="s">
        <v>257</v>
      </c>
    </row>
    <row r="111" spans="1:41" x14ac:dyDescent="0.25">
      <c r="A111" s="1" t="s">
        <v>260</v>
      </c>
      <c r="B111" s="1" t="s">
        <v>26</v>
      </c>
      <c r="C111" s="6" t="s">
        <v>1478</v>
      </c>
      <c r="D111" s="2" t="s">
        <v>1351</v>
      </c>
      <c r="F111" s="2" t="s">
        <v>10</v>
      </c>
      <c r="G111" s="2" t="s">
        <v>1349</v>
      </c>
      <c r="H111" s="2" t="s">
        <v>11</v>
      </c>
      <c r="I111" s="1">
        <v>20811</v>
      </c>
      <c r="J111" s="12" t="s">
        <v>2030</v>
      </c>
      <c r="K111" s="2" t="s">
        <v>6</v>
      </c>
      <c r="L111" s="3">
        <v>15888</v>
      </c>
      <c r="M111" s="3" t="str">
        <f>IF(N111=AD111,"UKIP","")</f>
        <v>UKIP</v>
      </c>
      <c r="N111" s="3">
        <v>8224</v>
      </c>
      <c r="O111" t="s">
        <v>2022</v>
      </c>
      <c r="P111" s="3">
        <v>1270</v>
      </c>
      <c r="Q111" s="1">
        <v>906</v>
      </c>
      <c r="R111" s="1">
        <v>74542</v>
      </c>
      <c r="T111">
        <f t="shared" si="1"/>
        <v>47099</v>
      </c>
      <c r="Z111" s="1">
        <v>169</v>
      </c>
      <c r="AA111" s="1">
        <v>20811</v>
      </c>
      <c r="AB111" s="1">
        <v>15888</v>
      </c>
      <c r="AC111" s="1">
        <v>1270</v>
      </c>
      <c r="AD111" s="1">
        <v>8224</v>
      </c>
      <c r="AE111" s="1">
        <v>906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/>
      <c r="AO111" s="1" t="s">
        <v>259</v>
      </c>
    </row>
    <row r="112" spans="1:41" x14ac:dyDescent="0.25">
      <c r="A112" s="1" t="s">
        <v>262</v>
      </c>
      <c r="B112" s="1" t="s">
        <v>23</v>
      </c>
      <c r="C112" s="6" t="s">
        <v>1479</v>
      </c>
      <c r="D112" s="2" t="s">
        <v>1348</v>
      </c>
      <c r="F112" s="2" t="s">
        <v>10</v>
      </c>
      <c r="G112" s="2" t="s">
        <v>1350</v>
      </c>
      <c r="H112" s="2" t="s">
        <v>11</v>
      </c>
      <c r="I112" s="1">
        <v>22918</v>
      </c>
      <c r="J112" s="12" t="s">
        <v>2032</v>
      </c>
      <c r="K112" s="2" t="s">
        <v>6</v>
      </c>
      <c r="L112" s="3">
        <v>13120</v>
      </c>
      <c r="M112" s="3" t="str">
        <f>IF(N112=AD112,"UKIP","")</f>
        <v>UKIP</v>
      </c>
      <c r="N112" s="3">
        <v>7289</v>
      </c>
      <c r="O112" t="s">
        <v>2022</v>
      </c>
      <c r="P112" s="3">
        <v>6227</v>
      </c>
      <c r="Q112" s="1">
        <v>3911</v>
      </c>
      <c r="R112" s="1">
        <v>81341</v>
      </c>
      <c r="T112">
        <f t="shared" si="1"/>
        <v>53465</v>
      </c>
      <c r="Z112" s="1">
        <v>182</v>
      </c>
      <c r="AA112" s="1">
        <v>22918</v>
      </c>
      <c r="AB112" s="1">
        <v>13120</v>
      </c>
      <c r="AC112" s="1">
        <v>6227</v>
      </c>
      <c r="AD112" s="1">
        <v>7289</v>
      </c>
      <c r="AE112" s="1">
        <v>3746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165</v>
      </c>
      <c r="AN112" s="1"/>
      <c r="AO112" s="1" t="s">
        <v>261</v>
      </c>
    </row>
    <row r="113" spans="1:41" x14ac:dyDescent="0.25">
      <c r="A113" s="1" t="s">
        <v>264</v>
      </c>
      <c r="B113" s="1" t="s">
        <v>4</v>
      </c>
      <c r="C113" s="6" t="s">
        <v>1480</v>
      </c>
      <c r="D113" s="2" t="s">
        <v>1351</v>
      </c>
      <c r="F113" s="2" t="s">
        <v>112</v>
      </c>
      <c r="G113" s="2" t="s">
        <v>1349</v>
      </c>
      <c r="H113" s="2" t="s">
        <v>6</v>
      </c>
      <c r="I113" s="1">
        <v>15462</v>
      </c>
      <c r="J113" s="12" t="s">
        <v>2033</v>
      </c>
      <c r="K113" s="2" t="s">
        <v>44</v>
      </c>
      <c r="L113" s="3">
        <v>10481</v>
      </c>
      <c r="M113" s="3" t="s">
        <v>11</v>
      </c>
      <c r="N113" s="3">
        <v>5674</v>
      </c>
      <c r="O113" t="s">
        <v>7</v>
      </c>
      <c r="P113" s="3">
        <v>2499</v>
      </c>
      <c r="Q113" s="1">
        <v>4530</v>
      </c>
      <c r="R113" s="1">
        <v>57456</v>
      </c>
      <c r="T113">
        <f t="shared" si="1"/>
        <v>38646</v>
      </c>
      <c r="Z113" s="1">
        <v>117</v>
      </c>
      <c r="AA113" s="1">
        <v>5674</v>
      </c>
      <c r="AB113" s="1">
        <v>15462</v>
      </c>
      <c r="AC113" s="1">
        <v>10481</v>
      </c>
      <c r="AD113" s="1">
        <v>2499</v>
      </c>
      <c r="AE113" s="1">
        <v>2461</v>
      </c>
      <c r="AF113" s="1">
        <v>0</v>
      </c>
      <c r="AG113" s="1">
        <v>1925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144</v>
      </c>
      <c r="AN113" s="1"/>
      <c r="AO113" s="1" t="s">
        <v>263</v>
      </c>
    </row>
    <row r="114" spans="1:41" x14ac:dyDescent="0.25">
      <c r="A114" s="1" t="s">
        <v>266</v>
      </c>
      <c r="B114" s="1" t="s">
        <v>4</v>
      </c>
      <c r="C114" s="6" t="s">
        <v>1481</v>
      </c>
      <c r="D114" s="2" t="s">
        <v>1348</v>
      </c>
      <c r="F114" s="2" t="s">
        <v>10</v>
      </c>
      <c r="G114" s="2" t="s">
        <v>1349</v>
      </c>
      <c r="H114" s="2" t="s">
        <v>11</v>
      </c>
      <c r="I114" s="1">
        <v>21709</v>
      </c>
      <c r="J114" s="12" t="s">
        <v>2030</v>
      </c>
      <c r="K114" s="2" t="s">
        <v>6</v>
      </c>
      <c r="L114" s="3">
        <v>19572</v>
      </c>
      <c r="M114" s="3" t="str">
        <f>IF(N114=AD114,"UKIP","")</f>
        <v>UKIP</v>
      </c>
      <c r="N114" s="3">
        <v>3953</v>
      </c>
      <c r="O114" t="s">
        <v>41</v>
      </c>
      <c r="P114" s="3">
        <v>2301</v>
      </c>
      <c r="Q114" s="1">
        <v>3616</v>
      </c>
      <c r="R114" s="1">
        <v>67196</v>
      </c>
      <c r="T114">
        <f t="shared" si="1"/>
        <v>51151</v>
      </c>
      <c r="Z114" s="1">
        <v>80</v>
      </c>
      <c r="AA114" s="1">
        <v>21709</v>
      </c>
      <c r="AB114" s="1">
        <v>19572</v>
      </c>
      <c r="AC114" s="1">
        <v>1953</v>
      </c>
      <c r="AD114" s="1">
        <v>3953</v>
      </c>
      <c r="AE114" s="1">
        <v>1254</v>
      </c>
      <c r="AF114" s="1">
        <v>0</v>
      </c>
      <c r="AG114" s="1">
        <v>2301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409</v>
      </c>
      <c r="AN114" s="1"/>
      <c r="AO114" s="1" t="s">
        <v>265</v>
      </c>
    </row>
    <row r="115" spans="1:41" x14ac:dyDescent="0.25">
      <c r="A115" s="1" t="s">
        <v>268</v>
      </c>
      <c r="B115" s="1" t="s">
        <v>4</v>
      </c>
      <c r="C115" s="6" t="s">
        <v>1482</v>
      </c>
      <c r="D115" s="2" t="s">
        <v>1348</v>
      </c>
      <c r="F115" s="2" t="s">
        <v>5</v>
      </c>
      <c r="G115" s="2" t="s">
        <v>1350</v>
      </c>
      <c r="H115" s="2" t="s">
        <v>6</v>
      </c>
      <c r="I115" s="1">
        <v>19966</v>
      </c>
      <c r="J115" s="12" t="s">
        <v>2032</v>
      </c>
      <c r="K115" s="2" t="s">
        <v>11</v>
      </c>
      <c r="L115" s="3">
        <v>12513</v>
      </c>
      <c r="M115" s="3" t="str">
        <f>IF(N115=AD115,"UKIP","")</f>
        <v>UKIP</v>
      </c>
      <c r="N115" s="3">
        <v>6423</v>
      </c>
      <c r="O115" t="s">
        <v>41</v>
      </c>
      <c r="P115" s="3">
        <v>3443</v>
      </c>
      <c r="Q115" s="1">
        <v>4322</v>
      </c>
      <c r="R115" s="1">
        <v>76006</v>
      </c>
      <c r="T115">
        <f t="shared" si="1"/>
        <v>46667</v>
      </c>
      <c r="Z115" s="1">
        <v>121</v>
      </c>
      <c r="AA115" s="1">
        <v>12513</v>
      </c>
      <c r="AB115" s="1">
        <v>19966</v>
      </c>
      <c r="AC115" s="1">
        <v>2318</v>
      </c>
      <c r="AD115" s="1">
        <v>6423</v>
      </c>
      <c r="AE115" s="1">
        <v>1746</v>
      </c>
      <c r="AF115" s="1">
        <v>0</v>
      </c>
      <c r="AG115" s="1">
        <v>3443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258</v>
      </c>
      <c r="AN115" s="1"/>
      <c r="AO115" s="1" t="s">
        <v>267</v>
      </c>
    </row>
    <row r="116" spans="1:41" x14ac:dyDescent="0.25">
      <c r="A116" s="1" t="s">
        <v>270</v>
      </c>
      <c r="B116" s="1" t="s">
        <v>4</v>
      </c>
      <c r="C116" s="6" t="s">
        <v>1483</v>
      </c>
      <c r="D116" s="2" t="s">
        <v>1348</v>
      </c>
      <c r="F116" s="2" t="s">
        <v>5</v>
      </c>
      <c r="G116" s="2" t="s">
        <v>1350</v>
      </c>
      <c r="H116" s="2" t="s">
        <v>6</v>
      </c>
      <c r="I116" s="1">
        <v>17803</v>
      </c>
      <c r="J116" s="12" t="s">
        <v>2032</v>
      </c>
      <c r="K116" s="2" t="s">
        <v>11</v>
      </c>
      <c r="L116" s="3">
        <v>11014</v>
      </c>
      <c r="M116" s="3" t="str">
        <f>IF(N116=AG116,"PC","")</f>
        <v>PC</v>
      </c>
      <c r="N116" s="3">
        <v>6096</v>
      </c>
      <c r="O116" t="s">
        <v>7</v>
      </c>
      <c r="P116" s="3">
        <v>4923</v>
      </c>
      <c r="Q116" s="1">
        <v>3956</v>
      </c>
      <c r="R116" s="1">
        <v>66762</v>
      </c>
      <c r="T116">
        <f t="shared" si="1"/>
        <v>43792</v>
      </c>
      <c r="Z116" s="1">
        <v>113</v>
      </c>
      <c r="AA116" s="1">
        <v>11014</v>
      </c>
      <c r="AB116" s="1">
        <v>17803</v>
      </c>
      <c r="AC116" s="1">
        <v>2069</v>
      </c>
      <c r="AD116" s="1">
        <v>4923</v>
      </c>
      <c r="AE116" s="1">
        <v>1704</v>
      </c>
      <c r="AF116" s="1">
        <v>0</v>
      </c>
      <c r="AG116" s="1">
        <v>6096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183</v>
      </c>
      <c r="AN116" s="1"/>
      <c r="AO116" s="1" t="s">
        <v>269</v>
      </c>
    </row>
    <row r="117" spans="1:41" x14ac:dyDescent="0.25">
      <c r="A117" s="1" t="s">
        <v>272</v>
      </c>
      <c r="B117" s="1" t="s">
        <v>29</v>
      </c>
      <c r="C117" s="6" t="s">
        <v>1484</v>
      </c>
      <c r="D117" s="2" t="s">
        <v>1348</v>
      </c>
      <c r="F117" s="2" t="s">
        <v>10</v>
      </c>
      <c r="G117" s="2" t="s">
        <v>1350</v>
      </c>
      <c r="H117" s="2" t="s">
        <v>11</v>
      </c>
      <c r="I117" s="1">
        <v>18873</v>
      </c>
      <c r="J117" s="12" t="s">
        <v>2032</v>
      </c>
      <c r="K117" s="2" t="s">
        <v>6</v>
      </c>
      <c r="L117" s="3">
        <v>16099</v>
      </c>
      <c r="M117" s="3" t="str">
        <f>IF(N117=AD117,"UKIP","")</f>
        <v>UKIP</v>
      </c>
      <c r="N117" s="3">
        <v>5277</v>
      </c>
      <c r="O117" t="s">
        <v>214</v>
      </c>
      <c r="P117" s="3">
        <v>1125</v>
      </c>
      <c r="Q117" s="1">
        <v>1213</v>
      </c>
      <c r="R117" s="1">
        <v>65827</v>
      </c>
      <c r="T117">
        <f t="shared" si="1"/>
        <v>42587</v>
      </c>
      <c r="Z117" s="1">
        <v>92</v>
      </c>
      <c r="AA117" s="1">
        <v>18873</v>
      </c>
      <c r="AB117" s="1">
        <v>16099</v>
      </c>
      <c r="AC117" s="1">
        <v>1087</v>
      </c>
      <c r="AD117" s="1">
        <v>5277</v>
      </c>
      <c r="AE117" s="1">
        <v>1125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126</v>
      </c>
      <c r="AN117" s="1"/>
      <c r="AO117" s="1" t="s">
        <v>271</v>
      </c>
    </row>
    <row r="118" spans="1:41" x14ac:dyDescent="0.25">
      <c r="A118" s="1" t="s">
        <v>274</v>
      </c>
      <c r="B118" s="1" t="s">
        <v>4</v>
      </c>
      <c r="C118" s="6" t="s">
        <v>1485</v>
      </c>
      <c r="D118" s="2" t="s">
        <v>1348</v>
      </c>
      <c r="F118" s="2" t="s">
        <v>40</v>
      </c>
      <c r="G118" s="2" t="s">
        <v>1350</v>
      </c>
      <c r="H118" s="2" t="s">
        <v>41</v>
      </c>
      <c r="I118" s="1">
        <v>15140</v>
      </c>
      <c r="J118" s="12" t="s">
        <v>2032</v>
      </c>
      <c r="K118" s="2" t="s">
        <v>6</v>
      </c>
      <c r="L118" s="3">
        <v>9541</v>
      </c>
      <c r="M118" s="3" t="s">
        <v>11</v>
      </c>
      <c r="N118" s="3">
        <v>8336</v>
      </c>
      <c r="O118" t="s">
        <v>7</v>
      </c>
      <c r="P118" s="3">
        <v>4363</v>
      </c>
      <c r="Q118" s="1">
        <v>2019</v>
      </c>
      <c r="R118" s="1">
        <v>55605</v>
      </c>
      <c r="T118">
        <f t="shared" si="1"/>
        <v>39399</v>
      </c>
      <c r="Z118" s="1">
        <v>61</v>
      </c>
      <c r="AA118" s="1">
        <v>8336</v>
      </c>
      <c r="AB118" s="1">
        <v>9541</v>
      </c>
      <c r="AC118" s="1">
        <v>928</v>
      </c>
      <c r="AD118" s="1">
        <v>4363</v>
      </c>
      <c r="AE118" s="1">
        <v>1091</v>
      </c>
      <c r="AF118" s="1">
        <v>0</v>
      </c>
      <c r="AG118" s="1">
        <v>15140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/>
      <c r="AO118" s="1" t="s">
        <v>273</v>
      </c>
    </row>
    <row r="119" spans="1:41" x14ac:dyDescent="0.25">
      <c r="A119" s="1" t="s">
        <v>276</v>
      </c>
      <c r="B119" s="1" t="s">
        <v>4</v>
      </c>
      <c r="C119" s="6" t="s">
        <v>1486</v>
      </c>
      <c r="D119" s="2" t="s">
        <v>1348</v>
      </c>
      <c r="F119" s="2" t="s">
        <v>10</v>
      </c>
      <c r="G119" s="2" t="s">
        <v>1350</v>
      </c>
      <c r="H119" s="2" t="s">
        <v>11</v>
      </c>
      <c r="I119" s="1">
        <v>17626</v>
      </c>
      <c r="J119" s="12" t="s">
        <v>2032</v>
      </c>
      <c r="K119" s="2" t="s">
        <v>6</v>
      </c>
      <c r="L119" s="3">
        <v>11572</v>
      </c>
      <c r="M119" s="3" t="str">
        <f>IF(N119=AD119,"UKIP","")</f>
        <v>UKIP</v>
      </c>
      <c r="N119" s="3">
        <v>4698</v>
      </c>
      <c r="O119" t="s">
        <v>41</v>
      </c>
      <c r="P119" s="3">
        <v>4201</v>
      </c>
      <c r="Q119" s="1">
        <v>2253</v>
      </c>
      <c r="R119" s="1">
        <v>57755</v>
      </c>
      <c r="T119">
        <f t="shared" si="1"/>
        <v>40350</v>
      </c>
      <c r="Z119" s="1">
        <v>69</v>
      </c>
      <c r="AA119" s="1">
        <v>17626</v>
      </c>
      <c r="AB119" s="1">
        <v>11572</v>
      </c>
      <c r="AC119" s="1">
        <v>963</v>
      </c>
      <c r="AD119" s="1">
        <v>4698</v>
      </c>
      <c r="AE119" s="1">
        <v>1290</v>
      </c>
      <c r="AF119" s="1">
        <v>0</v>
      </c>
      <c r="AG119" s="1">
        <v>4201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/>
      <c r="AO119" s="1" t="s">
        <v>275</v>
      </c>
    </row>
    <row r="120" spans="1:41" x14ac:dyDescent="0.25">
      <c r="A120" s="1" t="s">
        <v>278</v>
      </c>
      <c r="B120" s="1" t="s">
        <v>63</v>
      </c>
      <c r="C120" s="6" t="s">
        <v>1487</v>
      </c>
      <c r="D120" s="2" t="s">
        <v>1348</v>
      </c>
      <c r="F120" s="2" t="s">
        <v>279</v>
      </c>
      <c r="G120" s="2" t="s">
        <v>1350</v>
      </c>
      <c r="H120" s="2" t="s">
        <v>44</v>
      </c>
      <c r="I120" s="1">
        <v>16603</v>
      </c>
      <c r="J120" s="12" t="s">
        <v>2032</v>
      </c>
      <c r="K120" s="2" t="s">
        <v>11</v>
      </c>
      <c r="L120" s="3">
        <v>15093</v>
      </c>
      <c r="M120" s="3" t="s">
        <v>6</v>
      </c>
      <c r="N120" s="3">
        <v>7150</v>
      </c>
      <c r="O120" t="s">
        <v>7</v>
      </c>
      <c r="P120" s="3">
        <v>7049</v>
      </c>
      <c r="Q120" s="1">
        <v>1718</v>
      </c>
      <c r="R120" s="1">
        <v>69762</v>
      </c>
      <c r="T120">
        <f t="shared" si="1"/>
        <v>47613</v>
      </c>
      <c r="Z120" s="1">
        <v>131</v>
      </c>
      <c r="AA120" s="1">
        <v>15093</v>
      </c>
      <c r="AB120" s="1">
        <v>7150</v>
      </c>
      <c r="AC120" s="1">
        <v>16603</v>
      </c>
      <c r="AD120" s="1">
        <v>7049</v>
      </c>
      <c r="AE120" s="1">
        <v>1492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226</v>
      </c>
      <c r="AN120" s="1"/>
      <c r="AO120" s="1" t="s">
        <v>277</v>
      </c>
    </row>
    <row r="121" spans="1:41" x14ac:dyDescent="0.25">
      <c r="A121" s="1" t="s">
        <v>281</v>
      </c>
      <c r="B121" s="1" t="s">
        <v>73</v>
      </c>
      <c r="C121" s="6" t="s">
        <v>1488</v>
      </c>
      <c r="D121" s="2" t="s">
        <v>1351</v>
      </c>
      <c r="F121" s="2" t="s">
        <v>10</v>
      </c>
      <c r="G121" s="2" t="s">
        <v>1350</v>
      </c>
      <c r="H121" s="2" t="s">
        <v>11</v>
      </c>
      <c r="I121" s="1">
        <v>23112</v>
      </c>
      <c r="J121" s="12" t="s">
        <v>2032</v>
      </c>
      <c r="K121" s="2" t="s">
        <v>7</v>
      </c>
      <c r="L121" s="3">
        <v>14178</v>
      </c>
      <c r="M121" s="3" t="s">
        <v>6</v>
      </c>
      <c r="N121" s="3">
        <v>6283</v>
      </c>
      <c r="O121" t="s">
        <v>214</v>
      </c>
      <c r="P121" s="3">
        <v>1076</v>
      </c>
      <c r="Q121" s="1">
        <v>801</v>
      </c>
      <c r="R121" s="1">
        <v>68170</v>
      </c>
      <c r="T121">
        <f t="shared" si="1"/>
        <v>45450</v>
      </c>
      <c r="Z121" s="1">
        <v>117</v>
      </c>
      <c r="AA121" s="1">
        <v>23112</v>
      </c>
      <c r="AB121" s="1">
        <v>6283</v>
      </c>
      <c r="AC121" s="1">
        <v>801</v>
      </c>
      <c r="AD121" s="1">
        <v>14178</v>
      </c>
      <c r="AE121" s="1">
        <v>1076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/>
      <c r="AO121" s="1" t="s">
        <v>280</v>
      </c>
    </row>
    <row r="122" spans="1:41" x14ac:dyDescent="0.25">
      <c r="A122" s="1" t="s">
        <v>283</v>
      </c>
      <c r="B122" s="1" t="s">
        <v>14</v>
      </c>
      <c r="C122" s="6" t="s">
        <v>1489</v>
      </c>
      <c r="D122" s="2" t="s">
        <v>1351</v>
      </c>
      <c r="F122" s="2" t="s">
        <v>15</v>
      </c>
      <c r="G122" s="2" t="s">
        <v>1349</v>
      </c>
      <c r="H122" s="2" t="s">
        <v>16</v>
      </c>
      <c r="I122" s="1">
        <v>26999</v>
      </c>
      <c r="J122" s="12" t="s">
        <v>2033</v>
      </c>
      <c r="K122" s="2" t="s">
        <v>6</v>
      </c>
      <c r="L122" s="3">
        <v>13410</v>
      </c>
      <c r="M122" s="3" t="s">
        <v>11</v>
      </c>
      <c r="N122" s="3">
        <v>8803</v>
      </c>
      <c r="O122" t="s">
        <v>2022</v>
      </c>
      <c r="P122" s="3">
        <v>917</v>
      </c>
      <c r="Q122" s="1">
        <v>645</v>
      </c>
      <c r="R122" s="1">
        <v>70021</v>
      </c>
      <c r="T122">
        <f t="shared" si="1"/>
        <v>50774</v>
      </c>
      <c r="Z122" s="1">
        <v>68</v>
      </c>
      <c r="AA122" s="1">
        <v>8803</v>
      </c>
      <c r="AB122" s="1">
        <v>13410</v>
      </c>
      <c r="AC122" s="1">
        <v>917</v>
      </c>
      <c r="AD122" s="1">
        <v>0</v>
      </c>
      <c r="AE122" s="1">
        <v>645</v>
      </c>
      <c r="AF122" s="1">
        <v>26999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/>
      <c r="AO122" s="1" t="s">
        <v>282</v>
      </c>
    </row>
    <row r="123" spans="1:41" x14ac:dyDescent="0.25">
      <c r="A123" s="1" t="s">
        <v>285</v>
      </c>
      <c r="B123" s="1" t="s">
        <v>80</v>
      </c>
      <c r="C123" s="6" t="s">
        <v>1490</v>
      </c>
      <c r="D123" s="2" t="s">
        <v>1348</v>
      </c>
      <c r="F123" s="2" t="s">
        <v>10</v>
      </c>
      <c r="G123" s="2" t="s">
        <v>1350</v>
      </c>
      <c r="H123" s="2" t="s">
        <v>11</v>
      </c>
      <c r="I123" s="1">
        <v>28436</v>
      </c>
      <c r="J123" s="12" t="s">
        <v>2032</v>
      </c>
      <c r="K123" s="2" t="s">
        <v>7</v>
      </c>
      <c r="L123" s="3">
        <v>7171</v>
      </c>
      <c r="M123" s="3" t="s">
        <v>6</v>
      </c>
      <c r="N123" s="3">
        <v>6985</v>
      </c>
      <c r="O123" t="s">
        <v>2022</v>
      </c>
      <c r="P123" s="3">
        <v>6643</v>
      </c>
      <c r="Q123" s="1">
        <v>5213</v>
      </c>
      <c r="R123" s="1">
        <v>72737</v>
      </c>
      <c r="T123">
        <f t="shared" si="1"/>
        <v>54448</v>
      </c>
      <c r="Z123" s="1">
        <v>192</v>
      </c>
      <c r="AA123" s="1">
        <v>28436</v>
      </c>
      <c r="AB123" s="1">
        <v>6985</v>
      </c>
      <c r="AC123" s="1">
        <v>6643</v>
      </c>
      <c r="AD123" s="1">
        <v>7171</v>
      </c>
      <c r="AE123" s="1">
        <v>4866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347</v>
      </c>
      <c r="AN123" s="1"/>
      <c r="AO123" s="1" t="s">
        <v>284</v>
      </c>
    </row>
    <row r="124" spans="1:41" x14ac:dyDescent="0.25">
      <c r="A124" s="1" t="s">
        <v>287</v>
      </c>
      <c r="B124" s="1" t="s">
        <v>73</v>
      </c>
      <c r="C124" s="6" t="s">
        <v>1491</v>
      </c>
      <c r="D124" s="2" t="s">
        <v>1348</v>
      </c>
      <c r="F124" s="2" t="s">
        <v>10</v>
      </c>
      <c r="G124" s="2" t="s">
        <v>1350</v>
      </c>
      <c r="H124" s="2" t="s">
        <v>11</v>
      </c>
      <c r="I124" s="1">
        <v>30317</v>
      </c>
      <c r="J124" s="12" t="s">
        <v>2032</v>
      </c>
      <c r="K124" s="2" t="s">
        <v>6</v>
      </c>
      <c r="L124" s="3">
        <v>10173</v>
      </c>
      <c r="M124" s="3" t="str">
        <f>IF(N124=AD124,"UKIP","")</f>
        <v>UKIP</v>
      </c>
      <c r="N124" s="3">
        <v>7459</v>
      </c>
      <c r="O124" t="s">
        <v>2022</v>
      </c>
      <c r="P124" s="3">
        <v>3314</v>
      </c>
      <c r="Q124" s="1">
        <v>2826</v>
      </c>
      <c r="R124" s="1">
        <v>76666</v>
      </c>
      <c r="T124">
        <f t="shared" si="1"/>
        <v>54089</v>
      </c>
      <c r="Z124" s="1">
        <v>145</v>
      </c>
      <c r="AA124" s="1">
        <v>30317</v>
      </c>
      <c r="AB124" s="1">
        <v>10173</v>
      </c>
      <c r="AC124" s="1">
        <v>3314</v>
      </c>
      <c r="AD124" s="1">
        <v>7459</v>
      </c>
      <c r="AE124" s="1">
        <v>2664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162</v>
      </c>
      <c r="AN124" s="1"/>
      <c r="AO124" s="1" t="s">
        <v>286</v>
      </c>
    </row>
    <row r="125" spans="1:41" x14ac:dyDescent="0.25">
      <c r="A125" s="1" t="s">
        <v>289</v>
      </c>
      <c r="B125" s="1" t="s">
        <v>4</v>
      </c>
      <c r="C125" s="6" t="s">
        <v>1492</v>
      </c>
      <c r="D125" s="2" t="s">
        <v>1348</v>
      </c>
      <c r="F125" s="2" t="s">
        <v>279</v>
      </c>
      <c r="G125" s="2" t="s">
        <v>1350</v>
      </c>
      <c r="H125" s="2" t="s">
        <v>44</v>
      </c>
      <c r="I125" s="1">
        <v>13414</v>
      </c>
      <c r="J125" s="12" t="s">
        <v>2032</v>
      </c>
      <c r="K125" s="2" t="s">
        <v>41</v>
      </c>
      <c r="L125" s="3">
        <v>10347</v>
      </c>
      <c r="M125" s="3" t="s">
        <v>11</v>
      </c>
      <c r="N125" s="3">
        <v>4123</v>
      </c>
      <c r="O125" t="s">
        <v>7</v>
      </c>
      <c r="P125" s="3">
        <v>3829</v>
      </c>
      <c r="Q125" s="1">
        <v>5703</v>
      </c>
      <c r="R125" s="1">
        <v>54243</v>
      </c>
      <c r="T125">
        <f t="shared" si="1"/>
        <v>37416</v>
      </c>
      <c r="Z125" s="1">
        <v>96</v>
      </c>
      <c r="AA125" s="1">
        <v>4123</v>
      </c>
      <c r="AB125" s="1">
        <v>3615</v>
      </c>
      <c r="AC125" s="1">
        <v>13414</v>
      </c>
      <c r="AD125" s="1">
        <v>3829</v>
      </c>
      <c r="AE125" s="1">
        <v>2088</v>
      </c>
      <c r="AF125" s="1">
        <v>0</v>
      </c>
      <c r="AG125" s="1">
        <v>10347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/>
      <c r="AO125" s="1" t="s">
        <v>288</v>
      </c>
    </row>
    <row r="126" spans="1:41" x14ac:dyDescent="0.25">
      <c r="A126" s="1" t="s">
        <v>291</v>
      </c>
      <c r="B126" s="1" t="s">
        <v>34</v>
      </c>
      <c r="C126" s="6" t="s">
        <v>1493</v>
      </c>
      <c r="D126" s="2" t="s">
        <v>1348</v>
      </c>
      <c r="F126" s="2" t="s">
        <v>10</v>
      </c>
      <c r="G126" s="2" t="s">
        <v>1349</v>
      </c>
      <c r="H126" s="2" t="s">
        <v>11</v>
      </c>
      <c r="I126" s="1">
        <v>28384</v>
      </c>
      <c r="J126" s="12" t="s">
        <v>2030</v>
      </c>
      <c r="K126" s="2" t="s">
        <v>6</v>
      </c>
      <c r="L126" s="3">
        <v>11453</v>
      </c>
      <c r="M126" s="3" t="str">
        <f>IF(N126=AD126,"UKIP","")</f>
        <v>UKIP</v>
      </c>
      <c r="N126" s="3">
        <v>8330</v>
      </c>
      <c r="O126" t="s">
        <v>2022</v>
      </c>
      <c r="P126" s="3">
        <v>3605</v>
      </c>
      <c r="Q126" s="1">
        <v>489</v>
      </c>
      <c r="R126" s="1">
        <v>77232</v>
      </c>
      <c r="T126">
        <f t="shared" si="1"/>
        <v>52261</v>
      </c>
      <c r="Z126" s="1">
        <v>177</v>
      </c>
      <c r="AA126" s="1">
        <v>28384</v>
      </c>
      <c r="AB126" s="1">
        <v>11453</v>
      </c>
      <c r="AC126" s="1">
        <v>3605</v>
      </c>
      <c r="AD126" s="1">
        <v>8330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489</v>
      </c>
      <c r="AN126" s="1"/>
      <c r="AO126" s="1" t="s">
        <v>290</v>
      </c>
    </row>
    <row r="127" spans="1:41" x14ac:dyDescent="0.25">
      <c r="A127" s="1" t="s">
        <v>293</v>
      </c>
      <c r="B127" s="1" t="s">
        <v>23</v>
      </c>
      <c r="C127" s="6" t="s">
        <v>1494</v>
      </c>
      <c r="D127" s="2" t="s">
        <v>1351</v>
      </c>
      <c r="F127" s="2" t="s">
        <v>10</v>
      </c>
      <c r="G127" s="2" t="s">
        <v>1350</v>
      </c>
      <c r="H127" s="2" t="s">
        <v>11</v>
      </c>
      <c r="I127" s="1">
        <v>21614</v>
      </c>
      <c r="J127" s="12" t="s">
        <v>2032</v>
      </c>
      <c r="K127" s="2" t="s">
        <v>6</v>
      </c>
      <c r="L127" s="3">
        <v>10159</v>
      </c>
      <c r="M127" s="3" t="str">
        <f>IF(N127=AD127,"UKIP","")</f>
        <v>UKIP</v>
      </c>
      <c r="N127" s="3">
        <v>8581</v>
      </c>
      <c r="O127" t="s">
        <v>2022</v>
      </c>
      <c r="P127" s="3">
        <v>1360</v>
      </c>
      <c r="Q127" s="1">
        <v>1359</v>
      </c>
      <c r="R127" s="1">
        <v>68600</v>
      </c>
      <c r="T127">
        <f t="shared" si="1"/>
        <v>43073</v>
      </c>
      <c r="Z127" s="1">
        <v>166</v>
      </c>
      <c r="AA127" s="1">
        <v>21614</v>
      </c>
      <c r="AB127" s="1">
        <v>10159</v>
      </c>
      <c r="AC127" s="1">
        <v>1360</v>
      </c>
      <c r="AD127" s="1">
        <v>8581</v>
      </c>
      <c r="AE127" s="1">
        <v>1101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258</v>
      </c>
      <c r="AN127" s="1"/>
      <c r="AO127" s="1" t="s">
        <v>292</v>
      </c>
    </row>
    <row r="128" spans="1:41" x14ac:dyDescent="0.25">
      <c r="A128" s="1" t="s">
        <v>295</v>
      </c>
      <c r="B128" s="1" t="s">
        <v>29</v>
      </c>
      <c r="C128" s="6" t="s">
        <v>1495</v>
      </c>
      <c r="D128" s="2" t="s">
        <v>1351</v>
      </c>
      <c r="F128" s="2" t="s">
        <v>81</v>
      </c>
      <c r="G128" s="2" t="s">
        <v>1349</v>
      </c>
      <c r="H128" s="2" t="s">
        <v>11</v>
      </c>
      <c r="I128" s="1">
        <v>22889</v>
      </c>
      <c r="J128" s="12" t="s">
        <v>2033</v>
      </c>
      <c r="K128" s="2" t="s">
        <v>44</v>
      </c>
      <c r="L128" s="3">
        <v>16436</v>
      </c>
      <c r="M128" s="3" t="s">
        <v>6</v>
      </c>
      <c r="N128" s="3">
        <v>8673</v>
      </c>
      <c r="O128" t="s">
        <v>7</v>
      </c>
      <c r="P128" s="3">
        <v>4423</v>
      </c>
      <c r="Q128" s="1">
        <v>674</v>
      </c>
      <c r="R128" s="1">
        <v>73239</v>
      </c>
      <c r="T128">
        <f t="shared" si="1"/>
        <v>53095</v>
      </c>
      <c r="Z128" s="1">
        <v>169</v>
      </c>
      <c r="AA128" s="1">
        <v>22889</v>
      </c>
      <c r="AB128" s="1">
        <v>8673</v>
      </c>
      <c r="AC128" s="1">
        <v>16436</v>
      </c>
      <c r="AD128" s="1">
        <v>4423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674</v>
      </c>
      <c r="AN128" s="1"/>
      <c r="AO128" s="1" t="s">
        <v>294</v>
      </c>
    </row>
    <row r="129" spans="1:41" x14ac:dyDescent="0.25">
      <c r="A129" s="1" t="s">
        <v>297</v>
      </c>
      <c r="B129" s="1" t="s">
        <v>73</v>
      </c>
      <c r="C129" s="6" t="s">
        <v>1496</v>
      </c>
      <c r="D129" s="2" t="s">
        <v>1348</v>
      </c>
      <c r="F129" s="2" t="s">
        <v>10</v>
      </c>
      <c r="G129" s="2" t="s">
        <v>1350</v>
      </c>
      <c r="H129" s="2" t="s">
        <v>11</v>
      </c>
      <c r="I129" s="1">
        <v>27732</v>
      </c>
      <c r="J129" s="12" t="s">
        <v>2032</v>
      </c>
      <c r="K129" s="2" t="s">
        <v>6</v>
      </c>
      <c r="L129" s="3">
        <v>9482</v>
      </c>
      <c r="M129" s="3" t="str">
        <f>IF(N129=AD129,"UKIP","")</f>
        <v>UKIP</v>
      </c>
      <c r="N129" s="3">
        <v>7652</v>
      </c>
      <c r="O129" t="s">
        <v>2022</v>
      </c>
      <c r="P129" s="3">
        <v>6394</v>
      </c>
      <c r="Q129" s="1">
        <v>2557</v>
      </c>
      <c r="R129" s="1">
        <v>78580</v>
      </c>
      <c r="T129">
        <f t="shared" si="1"/>
        <v>53817</v>
      </c>
      <c r="Z129" s="1">
        <v>190</v>
      </c>
      <c r="AA129" s="1">
        <v>27732</v>
      </c>
      <c r="AB129" s="1">
        <v>9482</v>
      </c>
      <c r="AC129" s="1">
        <v>6394</v>
      </c>
      <c r="AD129" s="1">
        <v>7652</v>
      </c>
      <c r="AE129" s="1">
        <v>1892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665</v>
      </c>
      <c r="AN129" s="1"/>
      <c r="AO129" s="1" t="s">
        <v>296</v>
      </c>
    </row>
    <row r="130" spans="1:41" x14ac:dyDescent="0.25">
      <c r="A130" s="1" t="s">
        <v>299</v>
      </c>
      <c r="B130" s="1" t="s">
        <v>63</v>
      </c>
      <c r="C130" s="6" t="s">
        <v>1497</v>
      </c>
      <c r="D130" s="2" t="s">
        <v>1348</v>
      </c>
      <c r="F130" s="2" t="s">
        <v>10</v>
      </c>
      <c r="G130" s="2" t="s">
        <v>1350</v>
      </c>
      <c r="H130" s="2" t="s">
        <v>11</v>
      </c>
      <c r="I130" s="1">
        <v>25322</v>
      </c>
      <c r="J130" s="12" t="s">
        <v>2032</v>
      </c>
      <c r="K130" s="2" t="s">
        <v>6</v>
      </c>
      <c r="L130" s="3">
        <v>9300</v>
      </c>
      <c r="M130" s="3" t="str">
        <f>IF(N130=AC130,"Lib Dem","")</f>
        <v>Lib Dem</v>
      </c>
      <c r="N130" s="3">
        <v>2091</v>
      </c>
      <c r="O130" t="s">
        <v>7</v>
      </c>
      <c r="P130" s="3">
        <v>2039</v>
      </c>
      <c r="Q130" s="1">
        <v>1474</v>
      </c>
      <c r="R130" s="1">
        <v>63478</v>
      </c>
      <c r="T130">
        <f t="shared" si="1"/>
        <v>40226</v>
      </c>
      <c r="Z130" s="1">
        <v>133</v>
      </c>
      <c r="AA130" s="1">
        <v>25322</v>
      </c>
      <c r="AB130" s="1">
        <v>9300</v>
      </c>
      <c r="AC130" s="1">
        <v>2091</v>
      </c>
      <c r="AD130" s="1">
        <v>2039</v>
      </c>
      <c r="AE130" s="1">
        <v>1474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/>
      <c r="AO130" s="1" t="s">
        <v>298</v>
      </c>
    </row>
    <row r="131" spans="1:41" x14ac:dyDescent="0.25">
      <c r="A131" s="1" t="s">
        <v>301</v>
      </c>
      <c r="B131" s="1" t="s">
        <v>80</v>
      </c>
      <c r="C131" s="6" t="s">
        <v>1498</v>
      </c>
      <c r="D131" s="2" t="s">
        <v>1348</v>
      </c>
      <c r="F131" s="2" t="s">
        <v>81</v>
      </c>
      <c r="G131" s="2" t="s">
        <v>1349</v>
      </c>
      <c r="H131" s="2" t="s">
        <v>11</v>
      </c>
      <c r="I131" s="1">
        <v>24790</v>
      </c>
      <c r="J131" s="12" t="s">
        <v>2033</v>
      </c>
      <c r="K131" s="2" t="s">
        <v>44</v>
      </c>
      <c r="L131" s="3">
        <v>18274</v>
      </c>
      <c r="M131" s="3" t="s">
        <v>6</v>
      </c>
      <c r="N131" s="3">
        <v>3902</v>
      </c>
      <c r="O131" t="s">
        <v>7</v>
      </c>
      <c r="P131" s="3">
        <v>3808</v>
      </c>
      <c r="Q131" s="1">
        <v>2961</v>
      </c>
      <c r="R131" s="1">
        <v>77286</v>
      </c>
      <c r="T131">
        <f t="shared" ref="T131:T194" si="2">I131+L131+N131+P131+Q131</f>
        <v>53735</v>
      </c>
      <c r="Z131" s="1">
        <v>104</v>
      </c>
      <c r="AA131" s="1">
        <v>24790</v>
      </c>
      <c r="AB131" s="1">
        <v>3902</v>
      </c>
      <c r="AC131" s="1">
        <v>18274</v>
      </c>
      <c r="AD131" s="1">
        <v>3808</v>
      </c>
      <c r="AE131" s="1">
        <v>2689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272</v>
      </c>
      <c r="AN131" s="1"/>
      <c r="AO131" s="1" t="s">
        <v>300</v>
      </c>
    </row>
    <row r="132" spans="1:41" x14ac:dyDescent="0.25">
      <c r="A132" s="1" t="s">
        <v>303</v>
      </c>
      <c r="B132" s="1" t="s">
        <v>23</v>
      </c>
      <c r="C132" s="6" t="s">
        <v>1499</v>
      </c>
      <c r="D132" s="2" t="s">
        <v>1351</v>
      </c>
      <c r="F132" s="2" t="s">
        <v>10</v>
      </c>
      <c r="G132" s="2" t="s">
        <v>1350</v>
      </c>
      <c r="H132" s="2" t="s">
        <v>11</v>
      </c>
      <c r="I132" s="1">
        <v>31138</v>
      </c>
      <c r="J132" s="12" t="s">
        <v>2032</v>
      </c>
      <c r="K132" s="2" t="s">
        <v>7</v>
      </c>
      <c r="L132" s="3">
        <v>7218</v>
      </c>
      <c r="M132" s="3" t="s">
        <v>6</v>
      </c>
      <c r="N132" s="3">
        <v>6712</v>
      </c>
      <c r="O132" t="s">
        <v>2022</v>
      </c>
      <c r="P132" s="3">
        <v>4761</v>
      </c>
      <c r="Q132" s="1">
        <v>2901</v>
      </c>
      <c r="R132" s="1">
        <v>72547</v>
      </c>
      <c r="T132">
        <f t="shared" si="2"/>
        <v>52730</v>
      </c>
      <c r="Z132" s="1">
        <v>249</v>
      </c>
      <c r="AA132" s="1">
        <v>31138</v>
      </c>
      <c r="AB132" s="1">
        <v>6712</v>
      </c>
      <c r="AC132" s="1">
        <v>4761</v>
      </c>
      <c r="AD132" s="1">
        <v>7218</v>
      </c>
      <c r="AE132" s="1">
        <v>2901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/>
      <c r="AO132" s="1" t="s">
        <v>302</v>
      </c>
    </row>
    <row r="133" spans="1:41" x14ac:dyDescent="0.25">
      <c r="A133" s="1" t="s">
        <v>305</v>
      </c>
      <c r="B133" s="1" t="s">
        <v>34</v>
      </c>
      <c r="C133" s="6" t="s">
        <v>1500</v>
      </c>
      <c r="D133" s="2" t="s">
        <v>1348</v>
      </c>
      <c r="F133" s="2" t="s">
        <v>5</v>
      </c>
      <c r="G133" s="2" t="s">
        <v>1350</v>
      </c>
      <c r="H133" s="2" t="s">
        <v>6</v>
      </c>
      <c r="I133" s="1">
        <v>21829</v>
      </c>
      <c r="J133" s="12" t="s">
        <v>2032</v>
      </c>
      <c r="K133" s="2" t="s">
        <v>11</v>
      </c>
      <c r="L133" s="3">
        <v>8231</v>
      </c>
      <c r="M133" s="3" t="str">
        <f>IF(N133=AD133,"UKIP","")</f>
        <v>UKIP</v>
      </c>
      <c r="N133" s="3">
        <v>7523</v>
      </c>
      <c r="O133" t="s">
        <v>2022</v>
      </c>
      <c r="P133" s="3">
        <v>6301</v>
      </c>
      <c r="Q133" s="1">
        <v>1683</v>
      </c>
      <c r="R133" s="1">
        <v>71625</v>
      </c>
      <c r="T133">
        <f t="shared" si="2"/>
        <v>45567</v>
      </c>
      <c r="Z133" s="1">
        <v>179</v>
      </c>
      <c r="AA133" s="1">
        <v>8231</v>
      </c>
      <c r="AB133" s="1">
        <v>21829</v>
      </c>
      <c r="AC133" s="1">
        <v>6301</v>
      </c>
      <c r="AD133" s="1">
        <v>7523</v>
      </c>
      <c r="AE133" s="1">
        <v>1352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331</v>
      </c>
      <c r="AN133" s="1"/>
      <c r="AO133" s="1" t="s">
        <v>304</v>
      </c>
    </row>
    <row r="134" spans="1:41" x14ac:dyDescent="0.25">
      <c r="A134" s="1" t="s">
        <v>307</v>
      </c>
      <c r="B134" s="1" t="s">
        <v>23</v>
      </c>
      <c r="C134" s="6" t="s">
        <v>1501</v>
      </c>
      <c r="D134" s="2" t="s">
        <v>1348</v>
      </c>
      <c r="F134" s="2" t="s">
        <v>10</v>
      </c>
      <c r="G134" s="2" t="s">
        <v>1350</v>
      </c>
      <c r="H134" s="2" t="s">
        <v>11</v>
      </c>
      <c r="I134" s="1">
        <v>32953</v>
      </c>
      <c r="J134" s="12" t="s">
        <v>2032</v>
      </c>
      <c r="K134" s="2" t="s">
        <v>7</v>
      </c>
      <c r="L134" s="3">
        <v>8540</v>
      </c>
      <c r="M134" s="3" t="s">
        <v>6</v>
      </c>
      <c r="N134" s="3">
        <v>6933</v>
      </c>
      <c r="O134" t="s">
        <v>2022</v>
      </c>
      <c r="P134" s="3">
        <v>4865</v>
      </c>
      <c r="Q134" s="1">
        <v>3848</v>
      </c>
      <c r="R134" s="1">
        <v>83396</v>
      </c>
      <c r="T134">
        <f t="shared" si="2"/>
        <v>57139</v>
      </c>
      <c r="Z134" s="1">
        <v>198</v>
      </c>
      <c r="AA134" s="1">
        <v>32953</v>
      </c>
      <c r="AB134" s="1">
        <v>6933</v>
      </c>
      <c r="AC134" s="1">
        <v>4865</v>
      </c>
      <c r="AD134" s="1">
        <v>8540</v>
      </c>
      <c r="AE134" s="1">
        <v>3742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106</v>
      </c>
      <c r="AN134" s="1"/>
      <c r="AO134" s="1" t="s">
        <v>306</v>
      </c>
    </row>
    <row r="135" spans="1:41" x14ac:dyDescent="0.25">
      <c r="A135" s="1" t="s">
        <v>309</v>
      </c>
      <c r="B135" s="1" t="s">
        <v>63</v>
      </c>
      <c r="C135" s="6" t="s">
        <v>1502</v>
      </c>
      <c r="D135" s="2" t="s">
        <v>1348</v>
      </c>
      <c r="F135" s="2" t="s">
        <v>10</v>
      </c>
      <c r="G135" s="2" t="s">
        <v>1350</v>
      </c>
      <c r="H135" s="2" t="s">
        <v>11</v>
      </c>
      <c r="I135" s="1">
        <v>20999</v>
      </c>
      <c r="J135" s="12" t="s">
        <v>2032</v>
      </c>
      <c r="K135" s="2" t="s">
        <v>6</v>
      </c>
      <c r="L135" s="3">
        <v>12613</v>
      </c>
      <c r="M135" s="3" t="str">
        <f>IF(N135=AD135,"UKIP","")</f>
        <v>UKIP</v>
      </c>
      <c r="N135" s="3">
        <v>5644</v>
      </c>
      <c r="O135" t="s">
        <v>2022</v>
      </c>
      <c r="P135" s="3">
        <v>2400</v>
      </c>
      <c r="Q135" s="1">
        <v>2148</v>
      </c>
      <c r="R135" s="1">
        <v>66680</v>
      </c>
      <c r="T135">
        <f t="shared" si="2"/>
        <v>43804</v>
      </c>
      <c r="Z135" s="1">
        <v>129</v>
      </c>
      <c r="AA135" s="1">
        <v>20999</v>
      </c>
      <c r="AB135" s="1">
        <v>12613</v>
      </c>
      <c r="AC135" s="1">
        <v>2400</v>
      </c>
      <c r="AD135" s="1">
        <v>5644</v>
      </c>
      <c r="AE135" s="1">
        <v>1854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294</v>
      </c>
      <c r="AN135" s="1"/>
      <c r="AO135" s="1" t="s">
        <v>308</v>
      </c>
    </row>
    <row r="136" spans="1:41" x14ac:dyDescent="0.25">
      <c r="A136" s="1" t="s">
        <v>311</v>
      </c>
      <c r="B136" s="1" t="s">
        <v>80</v>
      </c>
      <c r="C136" s="6" t="s">
        <v>1503</v>
      </c>
      <c r="D136" s="2" t="s">
        <v>1351</v>
      </c>
      <c r="F136" s="2" t="s">
        <v>81</v>
      </c>
      <c r="G136" s="2" t="s">
        <v>1349</v>
      </c>
      <c r="H136" s="2" t="s">
        <v>11</v>
      </c>
      <c r="I136" s="1">
        <v>26354</v>
      </c>
      <c r="J136" s="12" t="s">
        <v>2033</v>
      </c>
      <c r="K136" s="2" t="s">
        <v>44</v>
      </c>
      <c r="L136" s="3">
        <v>16278</v>
      </c>
      <c r="M136" s="3" t="str">
        <f>IF(N136=AD136,"UKIP","")</f>
        <v>UKIP</v>
      </c>
      <c r="N136" s="3">
        <v>5884</v>
      </c>
      <c r="O136" t="s">
        <v>6</v>
      </c>
      <c r="P136" s="3">
        <v>4561</v>
      </c>
      <c r="Q136" s="1">
        <v>2330</v>
      </c>
      <c r="R136" s="1">
        <v>74218</v>
      </c>
      <c r="T136">
        <f t="shared" si="2"/>
        <v>55407</v>
      </c>
      <c r="Z136" s="1">
        <v>100</v>
      </c>
      <c r="AA136" s="1">
        <v>26354</v>
      </c>
      <c r="AB136" s="1">
        <v>4561</v>
      </c>
      <c r="AC136" s="1">
        <v>16278</v>
      </c>
      <c r="AD136" s="1">
        <v>5884</v>
      </c>
      <c r="AE136" s="1">
        <v>2330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/>
      <c r="AO136" s="1" t="s">
        <v>310</v>
      </c>
    </row>
    <row r="137" spans="1:41" x14ac:dyDescent="0.25">
      <c r="A137" s="1" t="s">
        <v>313</v>
      </c>
      <c r="B137" s="1" t="s">
        <v>63</v>
      </c>
      <c r="C137" s="6" t="s">
        <v>1504</v>
      </c>
      <c r="D137" s="2" t="s">
        <v>1351</v>
      </c>
      <c r="F137" s="2" t="s">
        <v>10</v>
      </c>
      <c r="G137" s="2" t="s">
        <v>1350</v>
      </c>
      <c r="H137" s="2" t="s">
        <v>11</v>
      </c>
      <c r="I137" s="1">
        <v>25759</v>
      </c>
      <c r="J137" s="12" t="s">
        <v>2032</v>
      </c>
      <c r="K137" s="2" t="s">
        <v>6</v>
      </c>
      <c r="L137" s="3">
        <v>18103</v>
      </c>
      <c r="M137" s="3" t="str">
        <f>IF(N137=AD137,"UKIP","")</f>
        <v>UKIP</v>
      </c>
      <c r="N137" s="3">
        <v>4151</v>
      </c>
      <c r="O137" t="s">
        <v>214</v>
      </c>
      <c r="P137" s="3">
        <v>2501</v>
      </c>
      <c r="Q137" s="1">
        <v>2499</v>
      </c>
      <c r="R137" s="1">
        <v>77807</v>
      </c>
      <c r="T137">
        <f t="shared" si="2"/>
        <v>53013</v>
      </c>
      <c r="Z137" s="1">
        <v>139</v>
      </c>
      <c r="AA137" s="1">
        <v>25759</v>
      </c>
      <c r="AB137" s="1">
        <v>18103</v>
      </c>
      <c r="AC137" s="1">
        <v>2381</v>
      </c>
      <c r="AD137" s="1">
        <v>4151</v>
      </c>
      <c r="AE137" s="1">
        <v>2501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118</v>
      </c>
      <c r="AN137" s="1"/>
      <c r="AO137" s="1" t="s">
        <v>312</v>
      </c>
    </row>
    <row r="138" spans="1:41" x14ac:dyDescent="0.25">
      <c r="A138" s="1" t="s">
        <v>315</v>
      </c>
      <c r="B138" s="1" t="s">
        <v>29</v>
      </c>
      <c r="C138" s="6" t="s">
        <v>1505</v>
      </c>
      <c r="D138" s="2" t="s">
        <v>1348</v>
      </c>
      <c r="F138" s="2" t="s">
        <v>5</v>
      </c>
      <c r="G138" s="2" t="s">
        <v>1350</v>
      </c>
      <c r="H138" s="2" t="s">
        <v>6</v>
      </c>
      <c r="I138" s="1">
        <v>23322</v>
      </c>
      <c r="J138" s="12" t="s">
        <v>2032</v>
      </c>
      <c r="K138" s="2" t="s">
        <v>11</v>
      </c>
      <c r="L138" s="3">
        <v>18792</v>
      </c>
      <c r="M138" s="3" t="str">
        <f>IF(N138=AD138,"UKIP","")</f>
        <v>UKIP</v>
      </c>
      <c r="N138" s="3">
        <v>6995</v>
      </c>
      <c r="O138" t="s">
        <v>2022</v>
      </c>
      <c r="P138" s="3">
        <v>1354</v>
      </c>
      <c r="Q138" s="1">
        <v>1249</v>
      </c>
      <c r="R138" s="1">
        <v>74679</v>
      </c>
      <c r="T138">
        <f t="shared" si="2"/>
        <v>51712</v>
      </c>
      <c r="Z138" s="1">
        <v>142</v>
      </c>
      <c r="AA138" s="1">
        <v>18792</v>
      </c>
      <c r="AB138" s="1">
        <v>23322</v>
      </c>
      <c r="AC138" s="1">
        <v>1354</v>
      </c>
      <c r="AD138" s="1">
        <v>6995</v>
      </c>
      <c r="AE138" s="1">
        <v>1111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138</v>
      </c>
      <c r="AN138" s="1"/>
      <c r="AO138" s="1" t="s">
        <v>314</v>
      </c>
    </row>
    <row r="139" spans="1:41" x14ac:dyDescent="0.25">
      <c r="A139" s="1" t="s">
        <v>317</v>
      </c>
      <c r="B139" s="1" t="s">
        <v>80</v>
      </c>
      <c r="C139" s="6" t="s">
        <v>1506</v>
      </c>
      <c r="D139" s="2" t="s">
        <v>1348</v>
      </c>
      <c r="F139" s="2" t="s">
        <v>10</v>
      </c>
      <c r="G139" s="2" t="s">
        <v>1350</v>
      </c>
      <c r="H139" s="2" t="s">
        <v>11</v>
      </c>
      <c r="I139" s="1">
        <v>28887</v>
      </c>
      <c r="J139" s="12" t="s">
        <v>2032</v>
      </c>
      <c r="K139" s="2" t="s">
        <v>7</v>
      </c>
      <c r="L139" s="3">
        <v>10663</v>
      </c>
      <c r="M139" s="3" t="s">
        <v>6</v>
      </c>
      <c r="N139" s="3">
        <v>4745</v>
      </c>
      <c r="O139" t="s">
        <v>2022</v>
      </c>
      <c r="P139" s="3">
        <v>3263</v>
      </c>
      <c r="Q139" s="1">
        <v>2149</v>
      </c>
      <c r="R139" s="1">
        <v>69303</v>
      </c>
      <c r="T139">
        <f t="shared" si="2"/>
        <v>49707</v>
      </c>
      <c r="Z139" s="1">
        <v>233</v>
      </c>
      <c r="AA139" s="1">
        <v>28887</v>
      </c>
      <c r="AB139" s="1">
        <v>4745</v>
      </c>
      <c r="AC139" s="1">
        <v>3263</v>
      </c>
      <c r="AD139" s="1">
        <v>10663</v>
      </c>
      <c r="AE139" s="1">
        <v>2149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/>
      <c r="AO139" s="1" t="s">
        <v>316</v>
      </c>
    </row>
    <row r="140" spans="1:41" x14ac:dyDescent="0.25">
      <c r="A140" s="1" t="s">
        <v>319</v>
      </c>
      <c r="B140" s="1" t="s">
        <v>63</v>
      </c>
      <c r="C140" s="6" t="s">
        <v>1507</v>
      </c>
      <c r="D140" s="2" t="s">
        <v>1348</v>
      </c>
      <c r="F140" s="2" t="s">
        <v>10</v>
      </c>
      <c r="G140" s="2" t="s">
        <v>1350</v>
      </c>
      <c r="H140" s="2" t="s">
        <v>11</v>
      </c>
      <c r="I140" s="1">
        <v>19570</v>
      </c>
      <c r="J140" s="12" t="s">
        <v>2032</v>
      </c>
      <c r="K140" s="2" t="s">
        <v>6</v>
      </c>
      <c r="L140" s="3">
        <v>9899</v>
      </c>
      <c r="M140" s="3" t="str">
        <f>IF(N140=AC140,"Lib Dem","")</f>
        <v>Lib Dem</v>
      </c>
      <c r="N140" s="3">
        <v>2521</v>
      </c>
      <c r="O140" t="s">
        <v>214</v>
      </c>
      <c r="P140" s="3">
        <v>1953</v>
      </c>
      <c r="Q140" s="1">
        <v>2242</v>
      </c>
      <c r="R140" s="1">
        <v>60992</v>
      </c>
      <c r="T140">
        <f t="shared" si="2"/>
        <v>36185</v>
      </c>
      <c r="Z140" s="1">
        <v>167</v>
      </c>
      <c r="AA140" s="1">
        <v>19570</v>
      </c>
      <c r="AB140" s="1">
        <v>9899</v>
      </c>
      <c r="AC140" s="1">
        <v>2521</v>
      </c>
      <c r="AD140" s="1">
        <v>1894</v>
      </c>
      <c r="AE140" s="1">
        <v>1953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348</v>
      </c>
      <c r="AN140" s="1"/>
      <c r="AO140" s="1" t="s">
        <v>318</v>
      </c>
    </row>
    <row r="141" spans="1:41" x14ac:dyDescent="0.25">
      <c r="A141" s="1" t="s">
        <v>321</v>
      </c>
      <c r="B141" s="1" t="s">
        <v>29</v>
      </c>
      <c r="C141" s="6" t="s">
        <v>1508</v>
      </c>
      <c r="D141" s="2" t="s">
        <v>1348</v>
      </c>
      <c r="F141" s="2" t="s">
        <v>112</v>
      </c>
      <c r="G141" s="2" t="s">
        <v>1349</v>
      </c>
      <c r="H141" s="2" t="s">
        <v>6</v>
      </c>
      <c r="I141" s="1">
        <v>22118</v>
      </c>
      <c r="J141" s="12" t="s">
        <v>2033</v>
      </c>
      <c r="K141" s="2" t="s">
        <v>11</v>
      </c>
      <c r="L141" s="3">
        <v>22025</v>
      </c>
      <c r="M141" s="3" t="str">
        <f>IF(N141=AD141,"UKIP","")</f>
        <v>UKIP</v>
      </c>
      <c r="N141" s="3">
        <v>4148</v>
      </c>
      <c r="O141" t="s">
        <v>2022</v>
      </c>
      <c r="P141" s="3">
        <v>2870</v>
      </c>
      <c r="Q141" s="1">
        <v>0</v>
      </c>
      <c r="R141" s="1">
        <v>74485</v>
      </c>
      <c r="T141">
        <f t="shared" si="2"/>
        <v>51161</v>
      </c>
      <c r="Z141" s="1">
        <v>228</v>
      </c>
      <c r="AA141" s="1">
        <v>22025</v>
      </c>
      <c r="AB141" s="1">
        <v>22118</v>
      </c>
      <c r="AC141" s="1">
        <v>2870</v>
      </c>
      <c r="AD141" s="1">
        <v>4148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/>
      <c r="AO141" s="1" t="s">
        <v>320</v>
      </c>
    </row>
    <row r="142" spans="1:41" x14ac:dyDescent="0.25">
      <c r="A142" s="1" t="s">
        <v>323</v>
      </c>
      <c r="B142" s="1" t="s">
        <v>117</v>
      </c>
      <c r="C142" s="6" t="s">
        <v>1509</v>
      </c>
      <c r="D142" s="2" t="s">
        <v>1351</v>
      </c>
      <c r="F142" s="2" t="s">
        <v>5</v>
      </c>
      <c r="G142" s="2" t="s">
        <v>1350</v>
      </c>
      <c r="H142" s="2" t="s">
        <v>6</v>
      </c>
      <c r="I142" s="1">
        <v>21596</v>
      </c>
      <c r="J142" s="12" t="s">
        <v>2032</v>
      </c>
      <c r="K142" s="2" t="s">
        <v>11</v>
      </c>
      <c r="L142" s="3">
        <v>10157</v>
      </c>
      <c r="M142" s="3" t="str">
        <f>IF(N142=AD142,"UKIP","")</f>
        <v>UKIP</v>
      </c>
      <c r="N142" s="3">
        <v>5232</v>
      </c>
      <c r="O142" t="s">
        <v>2022</v>
      </c>
      <c r="P142" s="3">
        <v>5153</v>
      </c>
      <c r="Q142" s="1">
        <v>3531</v>
      </c>
      <c r="R142" s="1">
        <v>68725</v>
      </c>
      <c r="T142">
        <f t="shared" si="2"/>
        <v>45669</v>
      </c>
      <c r="Z142" s="1">
        <v>116</v>
      </c>
      <c r="AA142" s="1">
        <v>10157</v>
      </c>
      <c r="AB142" s="1">
        <v>21596</v>
      </c>
      <c r="AC142" s="1">
        <v>5153</v>
      </c>
      <c r="AD142" s="1">
        <v>5232</v>
      </c>
      <c r="AE142" s="1">
        <v>2687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844</v>
      </c>
      <c r="AN142" s="1"/>
      <c r="AO142" s="1" t="s">
        <v>322</v>
      </c>
    </row>
    <row r="143" spans="1:41" x14ac:dyDescent="0.25">
      <c r="A143" s="1" t="s">
        <v>325</v>
      </c>
      <c r="B143" s="1" t="s">
        <v>73</v>
      </c>
      <c r="C143" s="6" t="s">
        <v>1510</v>
      </c>
      <c r="D143" s="2" t="s">
        <v>1348</v>
      </c>
      <c r="F143" s="2" t="s">
        <v>326</v>
      </c>
      <c r="G143" s="2" t="s">
        <v>1350</v>
      </c>
      <c r="H143" s="2" t="s">
        <v>7</v>
      </c>
      <c r="I143" s="1">
        <v>19642</v>
      </c>
      <c r="J143" s="12" t="s">
        <v>2032</v>
      </c>
      <c r="K143" s="2" t="s">
        <v>11</v>
      </c>
      <c r="L143" s="3">
        <v>16205</v>
      </c>
      <c r="M143" s="3" t="s">
        <v>6</v>
      </c>
      <c r="N143" s="3">
        <v>6364</v>
      </c>
      <c r="O143" t="s">
        <v>214</v>
      </c>
      <c r="P143" s="3">
        <v>1184</v>
      </c>
      <c r="Q143" s="1">
        <v>812</v>
      </c>
      <c r="R143" s="1">
        <v>68936</v>
      </c>
      <c r="T143">
        <f t="shared" si="2"/>
        <v>44207</v>
      </c>
      <c r="Z143" s="1">
        <v>168</v>
      </c>
      <c r="AA143" s="1">
        <v>16205</v>
      </c>
      <c r="AB143" s="1">
        <v>6364</v>
      </c>
      <c r="AC143" s="1">
        <v>812</v>
      </c>
      <c r="AD143" s="1">
        <v>19642</v>
      </c>
      <c r="AE143" s="1">
        <v>1184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/>
      <c r="AO143" s="1" t="s">
        <v>324</v>
      </c>
    </row>
    <row r="144" spans="1:41" x14ac:dyDescent="0.25">
      <c r="A144" s="1" t="s">
        <v>328</v>
      </c>
      <c r="B144" s="1" t="s">
        <v>66</v>
      </c>
      <c r="C144" s="6" t="s">
        <v>1511</v>
      </c>
      <c r="D144" s="2" t="s">
        <v>1348</v>
      </c>
      <c r="F144" s="2" t="s">
        <v>10</v>
      </c>
      <c r="G144" s="2" t="s">
        <v>1350</v>
      </c>
      <c r="H144" s="2" t="s">
        <v>11</v>
      </c>
      <c r="I144" s="1">
        <v>21026</v>
      </c>
      <c r="J144" s="12" t="s">
        <v>2032</v>
      </c>
      <c r="K144" s="2" t="s">
        <v>6</v>
      </c>
      <c r="L144" s="3">
        <v>13133</v>
      </c>
      <c r="M144" s="3" t="str">
        <f>IF(N144=AD144,"UKIP","")</f>
        <v>UKIP</v>
      </c>
      <c r="N144" s="3">
        <v>8356</v>
      </c>
      <c r="O144" t="s">
        <v>2022</v>
      </c>
      <c r="P144" s="3">
        <v>1346</v>
      </c>
      <c r="Q144" s="1">
        <v>1228</v>
      </c>
      <c r="R144" s="1">
        <v>71008</v>
      </c>
      <c r="T144">
        <f t="shared" si="2"/>
        <v>45089</v>
      </c>
      <c r="Z144" s="1">
        <v>132</v>
      </c>
      <c r="AA144" s="1">
        <v>21026</v>
      </c>
      <c r="AB144" s="1">
        <v>13133</v>
      </c>
      <c r="AC144" s="1">
        <v>1346</v>
      </c>
      <c r="AD144" s="1">
        <v>8356</v>
      </c>
      <c r="AE144" s="1">
        <v>1013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215</v>
      </c>
      <c r="AN144" s="1"/>
      <c r="AO144" s="1" t="s">
        <v>327</v>
      </c>
    </row>
    <row r="145" spans="1:41" x14ac:dyDescent="0.25">
      <c r="A145" s="1" t="s">
        <v>330</v>
      </c>
      <c r="B145" s="1" t="s">
        <v>4</v>
      </c>
      <c r="C145" s="6" t="s">
        <v>1512</v>
      </c>
      <c r="D145" s="2" t="s">
        <v>1351</v>
      </c>
      <c r="F145" s="2" t="s">
        <v>5</v>
      </c>
      <c r="G145" s="2" t="s">
        <v>1350</v>
      </c>
      <c r="H145" s="2" t="s">
        <v>6</v>
      </c>
      <c r="I145" s="1">
        <v>13051</v>
      </c>
      <c r="J145" s="12" t="s">
        <v>2032</v>
      </c>
      <c r="K145" s="2" t="s">
        <v>11</v>
      </c>
      <c r="L145" s="3">
        <v>10649</v>
      </c>
      <c r="M145" s="3" t="str">
        <f>IF(N145=AD145,"UKIP","")</f>
        <v>UKIP</v>
      </c>
      <c r="N145" s="3">
        <v>5480</v>
      </c>
      <c r="O145" t="s">
        <v>41</v>
      </c>
      <c r="P145" s="3">
        <v>3620</v>
      </c>
      <c r="Q145" s="1">
        <v>2264</v>
      </c>
      <c r="R145" s="1">
        <v>54996</v>
      </c>
      <c r="T145">
        <f t="shared" si="2"/>
        <v>35064</v>
      </c>
      <c r="Z145" s="1">
        <v>55</v>
      </c>
      <c r="AA145" s="1">
        <v>10649</v>
      </c>
      <c r="AB145" s="1">
        <v>13051</v>
      </c>
      <c r="AC145" s="1">
        <v>1349</v>
      </c>
      <c r="AD145" s="1">
        <v>5480</v>
      </c>
      <c r="AE145" s="1">
        <v>915</v>
      </c>
      <c r="AF145" s="1">
        <v>0</v>
      </c>
      <c r="AG145" s="1">
        <v>3620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/>
      <c r="AO145" s="1" t="s">
        <v>329</v>
      </c>
    </row>
    <row r="146" spans="1:41" x14ac:dyDescent="0.25">
      <c r="A146" s="1" t="s">
        <v>332</v>
      </c>
      <c r="B146" s="1" t="s">
        <v>4</v>
      </c>
      <c r="C146" s="6" t="s">
        <v>1513</v>
      </c>
      <c r="D146" s="2" t="s">
        <v>1348</v>
      </c>
      <c r="F146" s="2" t="s">
        <v>10</v>
      </c>
      <c r="G146" s="2" t="s">
        <v>1350</v>
      </c>
      <c r="H146" s="2" t="s">
        <v>11</v>
      </c>
      <c r="I146" s="1">
        <v>16463</v>
      </c>
      <c r="J146" s="12" t="s">
        <v>2032</v>
      </c>
      <c r="K146" s="2" t="s">
        <v>6</v>
      </c>
      <c r="L146" s="3">
        <v>9733</v>
      </c>
      <c r="M146" s="3" t="str">
        <f>IF(N146=AD146,"UKIP","")</f>
        <v>UKIP</v>
      </c>
      <c r="N146" s="3">
        <v>4988</v>
      </c>
      <c r="O146" t="s">
        <v>41</v>
      </c>
      <c r="P146" s="3">
        <v>4651</v>
      </c>
      <c r="Q146" s="1">
        <v>2193</v>
      </c>
      <c r="R146" s="1">
        <v>58644</v>
      </c>
      <c r="T146">
        <f t="shared" si="2"/>
        <v>38028</v>
      </c>
      <c r="Z146" s="1">
        <v>76</v>
      </c>
      <c r="AA146" s="1">
        <v>16463</v>
      </c>
      <c r="AB146" s="1">
        <v>9733</v>
      </c>
      <c r="AC146" s="1">
        <v>1387</v>
      </c>
      <c r="AD146" s="1">
        <v>4988</v>
      </c>
      <c r="AE146" s="1">
        <v>0</v>
      </c>
      <c r="AF146" s="1">
        <v>0</v>
      </c>
      <c r="AG146" s="1">
        <v>4651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806</v>
      </c>
      <c r="AN146" s="1"/>
      <c r="AO146" s="1" t="s">
        <v>331</v>
      </c>
    </row>
    <row r="147" spans="1:41" x14ac:dyDescent="0.25">
      <c r="A147" s="1" t="s">
        <v>334</v>
      </c>
      <c r="B147" s="1" t="s">
        <v>14</v>
      </c>
      <c r="C147" s="6" t="s">
        <v>1514</v>
      </c>
      <c r="D147" s="2" t="s">
        <v>1348</v>
      </c>
      <c r="F147" s="2" t="s">
        <v>15</v>
      </c>
      <c r="G147" s="2" t="s">
        <v>1349</v>
      </c>
      <c r="H147" s="2" t="s">
        <v>16</v>
      </c>
      <c r="I147" s="1">
        <v>28696</v>
      </c>
      <c r="J147" s="12" t="s">
        <v>2033</v>
      </c>
      <c r="K147" s="2" t="s">
        <v>6</v>
      </c>
      <c r="L147" s="3">
        <v>17195</v>
      </c>
      <c r="M147" s="3" t="s">
        <v>11</v>
      </c>
      <c r="N147" s="3">
        <v>3209</v>
      </c>
      <c r="O147" t="s">
        <v>7</v>
      </c>
      <c r="P147" s="3">
        <v>1049</v>
      </c>
      <c r="Q147" s="1">
        <v>549</v>
      </c>
      <c r="R147" s="1">
        <v>73894</v>
      </c>
      <c r="T147">
        <f t="shared" si="2"/>
        <v>50698</v>
      </c>
      <c r="Z147" s="1">
        <v>55</v>
      </c>
      <c r="AA147" s="1">
        <v>3209</v>
      </c>
      <c r="AB147" s="1">
        <v>17195</v>
      </c>
      <c r="AC147" s="1">
        <v>549</v>
      </c>
      <c r="AD147" s="1">
        <v>1049</v>
      </c>
      <c r="AE147" s="1">
        <v>0</v>
      </c>
      <c r="AF147" s="1">
        <v>28696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/>
      <c r="AO147" s="1" t="s">
        <v>333</v>
      </c>
    </row>
    <row r="148" spans="1:41" x14ac:dyDescent="0.25">
      <c r="A148" s="1" t="s">
        <v>336</v>
      </c>
      <c r="B148" s="1" t="s">
        <v>73</v>
      </c>
      <c r="C148" s="6" t="s">
        <v>1515</v>
      </c>
      <c r="D148" s="2" t="s">
        <v>1348</v>
      </c>
      <c r="F148" s="2" t="s">
        <v>81</v>
      </c>
      <c r="G148" s="2" t="s">
        <v>1349</v>
      </c>
      <c r="H148" s="2" t="s">
        <v>11</v>
      </c>
      <c r="I148" s="1">
        <v>18919</v>
      </c>
      <c r="J148" s="12" t="s">
        <v>2033</v>
      </c>
      <c r="K148" s="2" t="s">
        <v>44</v>
      </c>
      <c r="L148" s="3">
        <v>13344</v>
      </c>
      <c r="M148" s="3" t="s">
        <v>6</v>
      </c>
      <c r="N148" s="3">
        <v>7852</v>
      </c>
      <c r="O148" t="s">
        <v>7</v>
      </c>
      <c r="P148" s="3">
        <v>5870</v>
      </c>
      <c r="Q148" s="1">
        <v>2608</v>
      </c>
      <c r="R148" s="1">
        <v>74204</v>
      </c>
      <c r="T148">
        <f t="shared" si="2"/>
        <v>48593</v>
      </c>
      <c r="Z148" s="1">
        <v>117</v>
      </c>
      <c r="AA148" s="1">
        <v>18919</v>
      </c>
      <c r="AB148" s="1">
        <v>7852</v>
      </c>
      <c r="AC148" s="1">
        <v>13344</v>
      </c>
      <c r="AD148" s="1">
        <v>5870</v>
      </c>
      <c r="AE148" s="1">
        <v>2499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109</v>
      </c>
      <c r="AN148" s="1"/>
      <c r="AO148" s="1" t="s">
        <v>335</v>
      </c>
    </row>
    <row r="149" spans="1:41" x14ac:dyDescent="0.25">
      <c r="A149" s="1" t="s">
        <v>338</v>
      </c>
      <c r="B149" s="1" t="s">
        <v>66</v>
      </c>
      <c r="C149" s="6" t="s">
        <v>1516</v>
      </c>
      <c r="D149" s="2" t="s">
        <v>1348</v>
      </c>
      <c r="F149" s="2" t="s">
        <v>10</v>
      </c>
      <c r="G149" s="2" t="s">
        <v>1350</v>
      </c>
      <c r="H149" s="2" t="s">
        <v>11</v>
      </c>
      <c r="I149" s="1">
        <v>25246</v>
      </c>
      <c r="J149" s="12" t="s">
        <v>2032</v>
      </c>
      <c r="K149" s="2" t="s">
        <v>6</v>
      </c>
      <c r="L149" s="3">
        <v>19868</v>
      </c>
      <c r="M149" s="3" t="str">
        <f>IF(N149=AD149,"UKIP","")</f>
        <v>UKIP</v>
      </c>
      <c r="N149" s="3">
        <v>5734</v>
      </c>
      <c r="O149" t="s">
        <v>2022</v>
      </c>
      <c r="P149" s="3">
        <v>3407</v>
      </c>
      <c r="Q149" s="1">
        <v>2545</v>
      </c>
      <c r="R149" s="1">
        <v>82510</v>
      </c>
      <c r="T149">
        <f t="shared" si="2"/>
        <v>56800</v>
      </c>
      <c r="Z149" s="1">
        <v>153</v>
      </c>
      <c r="AA149" s="1">
        <v>25246</v>
      </c>
      <c r="AB149" s="1">
        <v>19868</v>
      </c>
      <c r="AC149" s="1">
        <v>3407</v>
      </c>
      <c r="AD149" s="1">
        <v>5734</v>
      </c>
      <c r="AE149" s="1">
        <v>1919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626</v>
      </c>
      <c r="AN149" s="1"/>
      <c r="AO149" s="1" t="s">
        <v>337</v>
      </c>
    </row>
    <row r="150" spans="1:41" x14ac:dyDescent="0.25">
      <c r="A150" s="1" t="s">
        <v>340</v>
      </c>
      <c r="B150" s="1" t="s">
        <v>29</v>
      </c>
      <c r="C150" s="6" t="s">
        <v>1517</v>
      </c>
      <c r="D150" s="2" t="s">
        <v>1351</v>
      </c>
      <c r="F150" s="2" t="s">
        <v>10</v>
      </c>
      <c r="G150" s="2" t="s">
        <v>1350</v>
      </c>
      <c r="H150" s="2" t="s">
        <v>11</v>
      </c>
      <c r="I150" s="1">
        <v>27164</v>
      </c>
      <c r="J150" s="12" t="s">
        <v>2032</v>
      </c>
      <c r="K150" s="2" t="s">
        <v>6</v>
      </c>
      <c r="L150" s="3">
        <v>10391</v>
      </c>
      <c r="M150" s="3" t="str">
        <f>IF(N150=AD150,"UKIP","")</f>
        <v>UKIP</v>
      </c>
      <c r="N150" s="3">
        <v>6922</v>
      </c>
      <c r="O150" t="s">
        <v>2022</v>
      </c>
      <c r="P150" s="3">
        <v>4623</v>
      </c>
      <c r="Q150" s="1">
        <v>1876</v>
      </c>
      <c r="R150" s="1">
        <v>72503</v>
      </c>
      <c r="T150">
        <f t="shared" si="2"/>
        <v>50976</v>
      </c>
      <c r="Z150" s="1">
        <v>166</v>
      </c>
      <c r="AA150" s="1">
        <v>27164</v>
      </c>
      <c r="AB150" s="1">
        <v>10391</v>
      </c>
      <c r="AC150" s="1">
        <v>4623</v>
      </c>
      <c r="AD150" s="1">
        <v>6922</v>
      </c>
      <c r="AE150" s="1">
        <v>1876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/>
      <c r="AO150" s="1" t="s">
        <v>339</v>
      </c>
    </row>
    <row r="151" spans="1:41" x14ac:dyDescent="0.25">
      <c r="A151" s="1" t="s">
        <v>342</v>
      </c>
      <c r="B151" s="1" t="s">
        <v>29</v>
      </c>
      <c r="C151" s="6" t="s">
        <v>1518</v>
      </c>
      <c r="D151" s="2" t="s">
        <v>1348</v>
      </c>
      <c r="F151" s="2" t="s">
        <v>5</v>
      </c>
      <c r="G151" s="2" t="s">
        <v>1350</v>
      </c>
      <c r="H151" s="2" t="s">
        <v>6</v>
      </c>
      <c r="I151" s="1">
        <v>16750</v>
      </c>
      <c r="J151" s="12" t="s">
        <v>2032</v>
      </c>
      <c r="K151" s="2" t="s">
        <v>11</v>
      </c>
      <c r="L151" s="3">
        <v>14186</v>
      </c>
      <c r="M151" s="3" t="str">
        <f>IF(N151=AD151,"UKIP","")</f>
        <v>UKIP</v>
      </c>
      <c r="N151" s="3">
        <v>6148</v>
      </c>
      <c r="O151" t="s">
        <v>2022</v>
      </c>
      <c r="P151" s="3">
        <v>1368</v>
      </c>
      <c r="Q151" s="1">
        <v>1179</v>
      </c>
      <c r="R151" s="1">
        <v>62087</v>
      </c>
      <c r="T151">
        <f t="shared" si="2"/>
        <v>39631</v>
      </c>
      <c r="Z151" s="1">
        <v>151</v>
      </c>
      <c r="AA151" s="1">
        <v>14186</v>
      </c>
      <c r="AB151" s="1">
        <v>16750</v>
      </c>
      <c r="AC151" s="1">
        <v>1368</v>
      </c>
      <c r="AD151" s="1">
        <v>6148</v>
      </c>
      <c r="AE151" s="1">
        <v>1179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/>
      <c r="AO151" s="1" t="s">
        <v>341</v>
      </c>
    </row>
    <row r="152" spans="1:41" x14ac:dyDescent="0.25">
      <c r="A152" s="1" t="s">
        <v>344</v>
      </c>
      <c r="B152" s="1" t="s">
        <v>34</v>
      </c>
      <c r="C152" s="6" t="s">
        <v>1519</v>
      </c>
      <c r="D152" s="2" t="s">
        <v>1348</v>
      </c>
      <c r="F152" s="2" t="s">
        <v>10</v>
      </c>
      <c r="G152" s="2" t="s">
        <v>1349</v>
      </c>
      <c r="H152" s="2" t="s">
        <v>11</v>
      </c>
      <c r="I152" s="1">
        <v>24023</v>
      </c>
      <c r="J152" s="12" t="s">
        <v>2034</v>
      </c>
      <c r="K152" s="2" t="s">
        <v>6</v>
      </c>
      <c r="L152" s="3">
        <v>21611</v>
      </c>
      <c r="M152" s="3" t="str">
        <f>IF(N152=AD152,"UKIP","")</f>
        <v>UKIP</v>
      </c>
      <c r="N152" s="3">
        <v>7708</v>
      </c>
      <c r="O152" t="s">
        <v>2022</v>
      </c>
      <c r="P152" s="3">
        <v>1458</v>
      </c>
      <c r="Q152" s="1">
        <v>1374</v>
      </c>
      <c r="R152" s="1">
        <v>79775</v>
      </c>
      <c r="T152">
        <f t="shared" si="2"/>
        <v>56174</v>
      </c>
      <c r="Z152" s="1">
        <v>132</v>
      </c>
      <c r="AA152" s="1">
        <v>24023</v>
      </c>
      <c r="AB152" s="1">
        <v>21611</v>
      </c>
      <c r="AC152" s="1">
        <v>1458</v>
      </c>
      <c r="AD152" s="1">
        <v>7708</v>
      </c>
      <c r="AE152" s="1">
        <v>1374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/>
      <c r="AO152" s="1" t="s">
        <v>343</v>
      </c>
    </row>
    <row r="153" spans="1:41" x14ac:dyDescent="0.25">
      <c r="A153" s="1" t="s">
        <v>346</v>
      </c>
      <c r="B153" s="1" t="s">
        <v>26</v>
      </c>
      <c r="C153" s="6" t="s">
        <v>1520</v>
      </c>
      <c r="D153" s="2" t="s">
        <v>1351</v>
      </c>
      <c r="F153" s="2" t="s">
        <v>5</v>
      </c>
      <c r="G153" s="2" t="s">
        <v>1349</v>
      </c>
      <c r="H153" s="2" t="s">
        <v>6</v>
      </c>
      <c r="I153" s="1">
        <v>22025</v>
      </c>
      <c r="J153" s="12" t="s">
        <v>2030</v>
      </c>
      <c r="K153" s="2" t="s">
        <v>11</v>
      </c>
      <c r="L153" s="3">
        <v>9751</v>
      </c>
      <c r="M153" s="3" t="str">
        <f>IF(N153=AD153,"UKIP","")</f>
        <v>UKIP</v>
      </c>
      <c r="N153" s="3">
        <v>6278</v>
      </c>
      <c r="O153" t="s">
        <v>2022</v>
      </c>
      <c r="P153" s="3">
        <v>2007</v>
      </c>
      <c r="Q153" s="1">
        <v>2170</v>
      </c>
      <c r="R153" s="1">
        <v>75462</v>
      </c>
      <c r="T153">
        <f t="shared" si="2"/>
        <v>42231</v>
      </c>
      <c r="Z153" s="1">
        <v>185</v>
      </c>
      <c r="AA153" s="1">
        <v>9751</v>
      </c>
      <c r="AB153" s="1">
        <v>22025</v>
      </c>
      <c r="AC153" s="1">
        <v>2007</v>
      </c>
      <c r="AD153" s="1">
        <v>6278</v>
      </c>
      <c r="AE153" s="1">
        <v>1245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925</v>
      </c>
      <c r="AN153" s="1"/>
      <c r="AO153" s="1" t="s">
        <v>345</v>
      </c>
    </row>
    <row r="154" spans="1:41" x14ac:dyDescent="0.25">
      <c r="A154" s="1" t="s">
        <v>348</v>
      </c>
      <c r="B154" s="1" t="s">
        <v>26</v>
      </c>
      <c r="C154" s="6" t="s">
        <v>1521</v>
      </c>
      <c r="D154" s="2" t="s">
        <v>1348</v>
      </c>
      <c r="F154" s="2" t="s">
        <v>5</v>
      </c>
      <c r="G154" s="2" t="s">
        <v>1350</v>
      </c>
      <c r="H154" s="2" t="s">
        <v>6</v>
      </c>
      <c r="I154" s="1">
        <v>18557</v>
      </c>
      <c r="J154" s="12" t="s">
        <v>2032</v>
      </c>
      <c r="K154" s="2" t="s">
        <v>11</v>
      </c>
      <c r="L154" s="3">
        <v>14048</v>
      </c>
      <c r="M154" s="3" t="str">
        <f>IF(N154=AD154,"UKIP","")</f>
        <v>UKIP</v>
      </c>
      <c r="N154" s="3">
        <v>7101</v>
      </c>
      <c r="O154" t="s">
        <v>214</v>
      </c>
      <c r="P154" s="3">
        <v>1961</v>
      </c>
      <c r="Q154" s="1">
        <v>3579</v>
      </c>
      <c r="R154" s="1">
        <v>73626</v>
      </c>
      <c r="T154">
        <f t="shared" si="2"/>
        <v>45246</v>
      </c>
      <c r="Z154" s="1">
        <v>172</v>
      </c>
      <c r="AA154" s="1">
        <v>14048</v>
      </c>
      <c r="AB154" s="1">
        <v>18557</v>
      </c>
      <c r="AC154" s="1">
        <v>1810</v>
      </c>
      <c r="AD154" s="1">
        <v>7101</v>
      </c>
      <c r="AE154" s="1">
        <v>1961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1769</v>
      </c>
      <c r="AN154" s="1"/>
      <c r="AO154" s="1" t="s">
        <v>347</v>
      </c>
    </row>
    <row r="155" spans="1:41" x14ac:dyDescent="0.25">
      <c r="A155" s="1" t="s">
        <v>350</v>
      </c>
      <c r="B155" s="1" t="s">
        <v>26</v>
      </c>
      <c r="C155" s="6" t="s">
        <v>1522</v>
      </c>
      <c r="D155" s="2" t="s">
        <v>1348</v>
      </c>
      <c r="F155" s="2" t="s">
        <v>5</v>
      </c>
      <c r="G155" s="2" t="s">
        <v>1350</v>
      </c>
      <c r="H155" s="2" t="s">
        <v>6</v>
      </c>
      <c r="I155" s="1">
        <v>18472</v>
      </c>
      <c r="J155" s="12" t="s">
        <v>2032</v>
      </c>
      <c r="K155" s="2" t="s">
        <v>11</v>
      </c>
      <c r="L155" s="3">
        <v>15284</v>
      </c>
      <c r="M155" s="3" t="str">
        <f>IF(N155=AD155,"UKIP","")</f>
        <v>UKIP</v>
      </c>
      <c r="N155" s="3">
        <v>5709</v>
      </c>
      <c r="O155" t="s">
        <v>2022</v>
      </c>
      <c r="P155" s="3">
        <v>1779</v>
      </c>
      <c r="Q155" s="1">
        <v>2455</v>
      </c>
      <c r="R155" s="1">
        <v>70397</v>
      </c>
      <c r="T155">
        <f t="shared" si="2"/>
        <v>43699</v>
      </c>
      <c r="Z155" s="1">
        <v>178</v>
      </c>
      <c r="AA155" s="1">
        <v>15284</v>
      </c>
      <c r="AB155" s="1">
        <v>18472</v>
      </c>
      <c r="AC155" s="1">
        <v>1779</v>
      </c>
      <c r="AD155" s="1">
        <v>5709</v>
      </c>
      <c r="AE155" s="1">
        <v>1719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736</v>
      </c>
      <c r="AN155" s="1"/>
      <c r="AO155" s="1" t="s">
        <v>349</v>
      </c>
    </row>
    <row r="156" spans="1:41" x14ac:dyDescent="0.25">
      <c r="A156" s="1" t="s">
        <v>352</v>
      </c>
      <c r="B156" s="1" t="s">
        <v>23</v>
      </c>
      <c r="C156" s="6" t="s">
        <v>1523</v>
      </c>
      <c r="D156" s="2" t="s">
        <v>1348</v>
      </c>
      <c r="F156" s="2" t="s">
        <v>10</v>
      </c>
      <c r="G156" s="2" t="s">
        <v>1350</v>
      </c>
      <c r="H156" s="2" t="s">
        <v>11</v>
      </c>
      <c r="I156" s="1">
        <v>22829</v>
      </c>
      <c r="J156" s="12" t="s">
        <v>2032</v>
      </c>
      <c r="K156" s="2" t="s">
        <v>6</v>
      </c>
      <c r="L156" s="3">
        <v>16303</v>
      </c>
      <c r="M156" s="3" t="str">
        <f>IF(N156=AD156,"UKIP","")</f>
        <v>UKIP</v>
      </c>
      <c r="N156" s="3">
        <v>6979</v>
      </c>
      <c r="O156" t="s">
        <v>2022</v>
      </c>
      <c r="P156" s="3">
        <v>1339</v>
      </c>
      <c r="Q156" s="1">
        <v>1100</v>
      </c>
      <c r="R156" s="1">
        <v>73936</v>
      </c>
      <c r="T156">
        <f t="shared" si="2"/>
        <v>48550</v>
      </c>
      <c r="Z156" s="1">
        <v>130</v>
      </c>
      <c r="AA156" s="1">
        <v>22829</v>
      </c>
      <c r="AB156" s="1">
        <v>16303</v>
      </c>
      <c r="AC156" s="1">
        <v>1339</v>
      </c>
      <c r="AD156" s="1">
        <v>6979</v>
      </c>
      <c r="AE156" s="1">
        <v>1100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/>
      <c r="AO156" s="1" t="s">
        <v>351</v>
      </c>
    </row>
    <row r="157" spans="1:41" x14ac:dyDescent="0.25">
      <c r="A157" s="1" t="s">
        <v>354</v>
      </c>
      <c r="B157" s="1" t="s">
        <v>29</v>
      </c>
      <c r="C157" s="6" t="s">
        <v>1524</v>
      </c>
      <c r="D157" s="2" t="s">
        <v>1348</v>
      </c>
      <c r="F157" s="2" t="s">
        <v>10</v>
      </c>
      <c r="G157" s="2" t="s">
        <v>1350</v>
      </c>
      <c r="H157" s="2" t="s">
        <v>11</v>
      </c>
      <c r="I157" s="1">
        <v>22445</v>
      </c>
      <c r="J157" s="12" t="s">
        <v>2032</v>
      </c>
      <c r="K157" s="2" t="s">
        <v>6</v>
      </c>
      <c r="L157" s="3">
        <v>18825</v>
      </c>
      <c r="M157" s="3" t="str">
        <f>IF(N157=AD157,"UKIP","")</f>
        <v>UKIP</v>
      </c>
      <c r="N157" s="3">
        <v>7252</v>
      </c>
      <c r="O157" t="s">
        <v>2022</v>
      </c>
      <c r="P157" s="3">
        <v>1374</v>
      </c>
      <c r="Q157" s="1">
        <v>0</v>
      </c>
      <c r="R157" s="1">
        <v>74169</v>
      </c>
      <c r="T157">
        <f t="shared" si="2"/>
        <v>49896</v>
      </c>
      <c r="Z157" s="1">
        <v>213</v>
      </c>
      <c r="AA157" s="1">
        <v>22445</v>
      </c>
      <c r="AB157" s="1">
        <v>18825</v>
      </c>
      <c r="AC157" s="1">
        <v>1374</v>
      </c>
      <c r="AD157" s="1">
        <v>7252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/>
      <c r="AO157" s="1" t="s">
        <v>353</v>
      </c>
    </row>
    <row r="158" spans="1:41" x14ac:dyDescent="0.25">
      <c r="A158" s="1" t="s">
        <v>356</v>
      </c>
      <c r="B158" s="1" t="s">
        <v>63</v>
      </c>
      <c r="C158" s="6" t="s">
        <v>1525</v>
      </c>
      <c r="D158" s="2" t="s">
        <v>1348</v>
      </c>
      <c r="F158" s="2" t="s">
        <v>10</v>
      </c>
      <c r="G158" s="2" t="s">
        <v>1350</v>
      </c>
      <c r="H158" s="2" t="s">
        <v>11</v>
      </c>
      <c r="I158" s="1">
        <v>22753</v>
      </c>
      <c r="J158" s="12" t="s">
        <v>2032</v>
      </c>
      <c r="K158" s="2" t="s">
        <v>6</v>
      </c>
      <c r="L158" s="3">
        <v>22588</v>
      </c>
      <c r="M158" s="3" t="str">
        <f>IF(N158=AD158,"UKIP","")</f>
        <v>UKIP</v>
      </c>
      <c r="N158" s="3">
        <v>4810</v>
      </c>
      <c r="O158" t="s">
        <v>214</v>
      </c>
      <c r="P158" s="3">
        <v>1454</v>
      </c>
      <c r="Q158" s="1">
        <v>1336</v>
      </c>
      <c r="R158" s="1">
        <v>78171</v>
      </c>
      <c r="T158">
        <f t="shared" si="2"/>
        <v>52941</v>
      </c>
      <c r="Z158" s="1">
        <v>102</v>
      </c>
      <c r="AA158" s="1">
        <v>22753</v>
      </c>
      <c r="AB158" s="1">
        <v>22588</v>
      </c>
      <c r="AC158" s="1">
        <v>1152</v>
      </c>
      <c r="AD158" s="1">
        <v>4810</v>
      </c>
      <c r="AE158" s="1">
        <v>1454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184</v>
      </c>
      <c r="AN158" s="1"/>
      <c r="AO158" s="1" t="s">
        <v>355</v>
      </c>
    </row>
    <row r="159" spans="1:41" x14ac:dyDescent="0.25">
      <c r="A159" s="1" t="s">
        <v>358</v>
      </c>
      <c r="B159" s="1" t="s">
        <v>63</v>
      </c>
      <c r="C159" s="6" t="s">
        <v>1526</v>
      </c>
      <c r="D159" s="2" t="s">
        <v>1348</v>
      </c>
      <c r="F159" s="2" t="s">
        <v>5</v>
      </c>
      <c r="G159" s="2" t="s">
        <v>1350</v>
      </c>
      <c r="H159" s="2" t="s">
        <v>6</v>
      </c>
      <c r="I159" s="1">
        <v>33513</v>
      </c>
      <c r="J159" s="12" t="s">
        <v>2032</v>
      </c>
      <c r="K159" s="2" t="s">
        <v>11</v>
      </c>
      <c r="L159" s="3">
        <v>12149</v>
      </c>
      <c r="M159" s="3" t="str">
        <f>IF(N159=AD159,"UKIP","")</f>
        <v>UKIP</v>
      </c>
      <c r="N159" s="3">
        <v>2899</v>
      </c>
      <c r="O159" t="s">
        <v>214</v>
      </c>
      <c r="P159" s="3">
        <v>2515</v>
      </c>
      <c r="Q159" s="1">
        <v>2446</v>
      </c>
      <c r="R159" s="1">
        <v>85941</v>
      </c>
      <c r="T159">
        <f t="shared" si="2"/>
        <v>53522</v>
      </c>
      <c r="Z159" s="1">
        <v>188</v>
      </c>
      <c r="AA159" s="1">
        <v>12149</v>
      </c>
      <c r="AB159" s="1">
        <v>33513</v>
      </c>
      <c r="AC159" s="1">
        <v>1919</v>
      </c>
      <c r="AD159" s="1">
        <v>2899</v>
      </c>
      <c r="AE159" s="1">
        <v>2515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527</v>
      </c>
      <c r="AN159" s="1"/>
      <c r="AO159" s="1" t="s">
        <v>357</v>
      </c>
    </row>
    <row r="160" spans="1:41" x14ac:dyDescent="0.25">
      <c r="A160" s="1" t="s">
        <v>360</v>
      </c>
      <c r="B160" s="1" t="s">
        <v>63</v>
      </c>
      <c r="C160" s="6" t="s">
        <v>1527</v>
      </c>
      <c r="D160" s="2" t="s">
        <v>1348</v>
      </c>
      <c r="F160" s="2" t="s">
        <v>10</v>
      </c>
      <c r="G160" s="2" t="s">
        <v>1349</v>
      </c>
      <c r="H160" s="2" t="s">
        <v>11</v>
      </c>
      <c r="I160" s="1">
        <v>31448</v>
      </c>
      <c r="J160" s="12" t="s">
        <v>2030</v>
      </c>
      <c r="K160" s="2" t="s">
        <v>6</v>
      </c>
      <c r="L160" s="3">
        <v>14038</v>
      </c>
      <c r="M160" s="3" t="str">
        <f>IF(N160=AD160,"UKIP","")</f>
        <v>UKIP</v>
      </c>
      <c r="N160" s="3">
        <v>6068</v>
      </c>
      <c r="O160" t="s">
        <v>2022</v>
      </c>
      <c r="P160" s="3">
        <v>3448</v>
      </c>
      <c r="Q160" s="1">
        <v>2440</v>
      </c>
      <c r="R160" s="1">
        <v>82010</v>
      </c>
      <c r="T160">
        <f t="shared" si="2"/>
        <v>57442</v>
      </c>
      <c r="Z160" s="1">
        <v>146</v>
      </c>
      <c r="AA160" s="1">
        <v>31448</v>
      </c>
      <c r="AB160" s="1">
        <v>14038</v>
      </c>
      <c r="AC160" s="1">
        <v>3448</v>
      </c>
      <c r="AD160" s="1">
        <v>6068</v>
      </c>
      <c r="AE160" s="1">
        <v>2154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286</v>
      </c>
      <c r="AN160" s="1"/>
      <c r="AO160" s="1" t="s">
        <v>359</v>
      </c>
    </row>
    <row r="161" spans="1:41" x14ac:dyDescent="0.25">
      <c r="A161" s="1" t="s">
        <v>362</v>
      </c>
      <c r="B161" s="1" t="s">
        <v>14</v>
      </c>
      <c r="C161" s="6" t="s">
        <v>1528</v>
      </c>
      <c r="D161" s="2" t="s">
        <v>1348</v>
      </c>
      <c r="F161" s="2" t="s">
        <v>15</v>
      </c>
      <c r="G161" s="2" t="s">
        <v>1349</v>
      </c>
      <c r="H161" s="2" t="s">
        <v>16</v>
      </c>
      <c r="I161" s="1">
        <v>29572</v>
      </c>
      <c r="J161" s="12" t="s">
        <v>2033</v>
      </c>
      <c r="K161" s="2" t="s">
        <v>6</v>
      </c>
      <c r="L161" s="3">
        <v>14820</v>
      </c>
      <c r="M161" s="3" t="s">
        <v>11</v>
      </c>
      <c r="N161" s="3">
        <v>3891</v>
      </c>
      <c r="O161" t="s">
        <v>2022</v>
      </c>
      <c r="P161" s="3">
        <v>1099</v>
      </c>
      <c r="Q161" s="1">
        <v>0</v>
      </c>
      <c r="R161" s="1">
        <v>67088</v>
      </c>
      <c r="T161">
        <f t="shared" si="2"/>
        <v>49382</v>
      </c>
      <c r="Z161" s="1">
        <v>126</v>
      </c>
      <c r="AA161" s="1">
        <v>3891</v>
      </c>
      <c r="AB161" s="1">
        <v>14820</v>
      </c>
      <c r="AC161" s="1">
        <v>1099</v>
      </c>
      <c r="AD161" s="1">
        <v>0</v>
      </c>
      <c r="AE161" s="1">
        <v>0</v>
      </c>
      <c r="AF161" s="1">
        <v>29572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/>
      <c r="AO161" s="1" t="s">
        <v>361</v>
      </c>
    </row>
    <row r="162" spans="1:41" x14ac:dyDescent="0.25">
      <c r="A162" s="1" t="s">
        <v>364</v>
      </c>
      <c r="B162" s="1" t="s">
        <v>4</v>
      </c>
      <c r="C162" s="6" t="s">
        <v>1529</v>
      </c>
      <c r="D162" s="2" t="s">
        <v>1351</v>
      </c>
      <c r="F162" s="2" t="s">
        <v>5</v>
      </c>
      <c r="G162" s="2" t="s">
        <v>1350</v>
      </c>
      <c r="H162" s="2" t="s">
        <v>6</v>
      </c>
      <c r="I162" s="1">
        <v>14532</v>
      </c>
      <c r="J162" s="12" t="s">
        <v>2032</v>
      </c>
      <c r="K162" s="2" t="s">
        <v>41</v>
      </c>
      <c r="L162" s="3">
        <v>5126</v>
      </c>
      <c r="M162" s="3" t="str">
        <f>IF(N162=AD162,"UKIP","")</f>
        <v>UKIP</v>
      </c>
      <c r="N162" s="3">
        <v>4976</v>
      </c>
      <c r="O162" t="s">
        <v>11</v>
      </c>
      <c r="P162" s="3">
        <v>3676</v>
      </c>
      <c r="Q162" s="1">
        <v>2162</v>
      </c>
      <c r="R162" s="1">
        <v>51422</v>
      </c>
      <c r="T162">
        <f t="shared" si="2"/>
        <v>30472</v>
      </c>
      <c r="Z162" s="1">
        <v>83</v>
      </c>
      <c r="AA162" s="1">
        <v>3676</v>
      </c>
      <c r="AB162" s="1">
        <v>14532</v>
      </c>
      <c r="AC162" s="1">
        <v>830</v>
      </c>
      <c r="AD162" s="1">
        <v>4976</v>
      </c>
      <c r="AE162" s="1">
        <v>799</v>
      </c>
      <c r="AF162" s="1">
        <v>0</v>
      </c>
      <c r="AG162" s="1">
        <v>5126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533</v>
      </c>
      <c r="AN162" s="1"/>
      <c r="AO162" s="1" t="s">
        <v>363</v>
      </c>
    </row>
    <row r="163" spans="1:41" x14ac:dyDescent="0.25">
      <c r="A163" s="1" t="s">
        <v>366</v>
      </c>
      <c r="B163" s="1" t="s">
        <v>63</v>
      </c>
      <c r="C163" s="6" t="s">
        <v>1530</v>
      </c>
      <c r="D163" s="2" t="s">
        <v>1348</v>
      </c>
      <c r="F163" s="2" t="s">
        <v>5</v>
      </c>
      <c r="G163" s="2" t="s">
        <v>1350</v>
      </c>
      <c r="H163" s="2" t="s">
        <v>6</v>
      </c>
      <c r="I163" s="1">
        <v>17830</v>
      </c>
      <c r="J163" s="12" t="s">
        <v>2032</v>
      </c>
      <c r="K163" s="2" t="s">
        <v>7</v>
      </c>
      <c r="L163" s="3">
        <v>12850</v>
      </c>
      <c r="M163" s="3" t="s">
        <v>11</v>
      </c>
      <c r="N163" s="3">
        <v>10492</v>
      </c>
      <c r="O163" t="s">
        <v>214</v>
      </c>
      <c r="P163" s="3">
        <v>806</v>
      </c>
      <c r="Q163" s="1">
        <v>1072</v>
      </c>
      <c r="R163" s="1">
        <v>69128</v>
      </c>
      <c r="T163">
        <f t="shared" si="2"/>
        <v>43050</v>
      </c>
      <c r="Z163" s="1">
        <v>83</v>
      </c>
      <c r="AA163" s="1">
        <v>10492</v>
      </c>
      <c r="AB163" s="1">
        <v>17830</v>
      </c>
      <c r="AC163" s="1">
        <v>717</v>
      </c>
      <c r="AD163" s="1">
        <v>12850</v>
      </c>
      <c r="AE163" s="1">
        <v>806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355</v>
      </c>
      <c r="AN163" s="1"/>
      <c r="AO163" s="1" t="s">
        <v>365</v>
      </c>
    </row>
    <row r="164" spans="1:41" x14ac:dyDescent="0.25">
      <c r="A164" s="1" t="s">
        <v>368</v>
      </c>
      <c r="B164" s="1" t="s">
        <v>117</v>
      </c>
      <c r="C164" s="6" t="s">
        <v>1531</v>
      </c>
      <c r="D164" s="2" t="s">
        <v>1351</v>
      </c>
      <c r="F164" s="2" t="s">
        <v>5</v>
      </c>
      <c r="G164" s="2" t="s">
        <v>1350</v>
      </c>
      <c r="H164" s="2" t="s">
        <v>6</v>
      </c>
      <c r="I164" s="1">
        <v>17637</v>
      </c>
      <c r="J164" s="12" t="s">
        <v>2032</v>
      </c>
      <c r="K164" s="2" t="s">
        <v>11</v>
      </c>
      <c r="L164" s="3">
        <v>14479</v>
      </c>
      <c r="M164" s="3" t="str">
        <f>IF(N164=AD164,"UKIP","")</f>
        <v>UKIP</v>
      </c>
      <c r="N164" s="3">
        <v>5392</v>
      </c>
      <c r="O164" t="s">
        <v>2022</v>
      </c>
      <c r="P164" s="3">
        <v>1966</v>
      </c>
      <c r="Q164" s="1">
        <v>1667</v>
      </c>
      <c r="R164" s="1">
        <v>65851</v>
      </c>
      <c r="T164">
        <f t="shared" si="2"/>
        <v>41141</v>
      </c>
      <c r="Z164" s="1">
        <v>163</v>
      </c>
      <c r="AA164" s="1">
        <v>14479</v>
      </c>
      <c r="AB164" s="1">
        <v>17637</v>
      </c>
      <c r="AC164" s="1">
        <v>1966</v>
      </c>
      <c r="AD164" s="1">
        <v>5392</v>
      </c>
      <c r="AE164" s="1">
        <v>1444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223</v>
      </c>
      <c r="AN164" s="1"/>
      <c r="AO164" s="1" t="s">
        <v>367</v>
      </c>
    </row>
    <row r="165" spans="1:41" x14ac:dyDescent="0.25">
      <c r="A165" s="1" t="s">
        <v>370</v>
      </c>
      <c r="B165" s="1" t="s">
        <v>23</v>
      </c>
      <c r="C165" s="6" t="s">
        <v>1532</v>
      </c>
      <c r="D165" s="2" t="s">
        <v>1348</v>
      </c>
      <c r="F165" s="2" t="s">
        <v>10</v>
      </c>
      <c r="G165" s="2" t="s">
        <v>1350</v>
      </c>
      <c r="H165" s="2" t="s">
        <v>11</v>
      </c>
      <c r="I165" s="1">
        <v>25670</v>
      </c>
      <c r="J165" s="12" t="s">
        <v>2032</v>
      </c>
      <c r="K165" s="2" t="s">
        <v>6</v>
      </c>
      <c r="L165" s="3">
        <v>13325</v>
      </c>
      <c r="M165" s="3" t="str">
        <f>IF(N165=AD165,"UKIP","")</f>
        <v>UKIP</v>
      </c>
      <c r="N165" s="3">
        <v>10434</v>
      </c>
      <c r="O165" t="s">
        <v>2022</v>
      </c>
      <c r="P165" s="3">
        <v>1454</v>
      </c>
      <c r="Q165" s="1">
        <v>1535</v>
      </c>
      <c r="R165" s="1">
        <v>75209</v>
      </c>
      <c r="T165">
        <f t="shared" si="2"/>
        <v>52418</v>
      </c>
      <c r="Z165" s="1">
        <v>199</v>
      </c>
      <c r="AA165" s="1">
        <v>25670</v>
      </c>
      <c r="AB165" s="1">
        <v>13325</v>
      </c>
      <c r="AC165" s="1">
        <v>1454</v>
      </c>
      <c r="AD165" s="1">
        <v>10434</v>
      </c>
      <c r="AE165" s="1">
        <v>1324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211</v>
      </c>
      <c r="AN165" s="1"/>
      <c r="AO165" s="1" t="s">
        <v>369</v>
      </c>
    </row>
    <row r="166" spans="1:41" x14ac:dyDescent="0.25">
      <c r="A166" s="1" t="s">
        <v>372</v>
      </c>
      <c r="B166" s="1" t="s">
        <v>34</v>
      </c>
      <c r="C166" s="6" t="s">
        <v>1533</v>
      </c>
      <c r="D166" s="2" t="s">
        <v>1348</v>
      </c>
      <c r="F166" s="2" t="s">
        <v>10</v>
      </c>
      <c r="G166" s="2" t="s">
        <v>1350</v>
      </c>
      <c r="H166" s="2" t="s">
        <v>11</v>
      </c>
      <c r="I166" s="1">
        <v>30550</v>
      </c>
      <c r="J166" s="12" t="s">
        <v>2032</v>
      </c>
      <c r="K166" s="2" t="s">
        <v>6</v>
      </c>
      <c r="L166" s="3">
        <v>9491</v>
      </c>
      <c r="M166" s="3" t="str">
        <f>IF(N166=AD166,"UKIP","")</f>
        <v>UKIP</v>
      </c>
      <c r="N166" s="3">
        <v>8296</v>
      </c>
      <c r="O166" t="s">
        <v>2022</v>
      </c>
      <c r="P166" s="3">
        <v>2352</v>
      </c>
      <c r="Q166" s="1">
        <v>1829</v>
      </c>
      <c r="R166" s="1">
        <v>72873</v>
      </c>
      <c r="T166">
        <f t="shared" si="2"/>
        <v>52518</v>
      </c>
      <c r="Z166" s="1">
        <v>137</v>
      </c>
      <c r="AA166" s="1">
        <v>30550</v>
      </c>
      <c r="AB166" s="1">
        <v>9491</v>
      </c>
      <c r="AC166" s="1">
        <v>2352</v>
      </c>
      <c r="AD166" s="1">
        <v>8296</v>
      </c>
      <c r="AE166" s="1">
        <v>1829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/>
      <c r="AO166" s="1" t="s">
        <v>371</v>
      </c>
    </row>
    <row r="167" spans="1:41" x14ac:dyDescent="0.25">
      <c r="A167" s="1" t="s">
        <v>374</v>
      </c>
      <c r="B167" s="1" t="s">
        <v>4</v>
      </c>
      <c r="C167" s="6" t="s">
        <v>1534</v>
      </c>
      <c r="D167" s="2" t="s">
        <v>1348</v>
      </c>
      <c r="F167" s="2" t="s">
        <v>5</v>
      </c>
      <c r="G167" s="2" t="s">
        <v>1350</v>
      </c>
      <c r="H167" s="2" t="s">
        <v>6</v>
      </c>
      <c r="I167" s="1">
        <v>15187</v>
      </c>
      <c r="J167" s="12" t="s">
        <v>2032</v>
      </c>
      <c r="K167" s="2" t="s">
        <v>11</v>
      </c>
      <c r="L167" s="3">
        <v>12257</v>
      </c>
      <c r="M167" s="3" t="str">
        <f>IF(N167=AD167,"UKIP","")</f>
        <v>UKIP</v>
      </c>
      <c r="N167" s="3">
        <v>6150</v>
      </c>
      <c r="O167" t="s">
        <v>41</v>
      </c>
      <c r="P167" s="3">
        <v>1803</v>
      </c>
      <c r="Q167" s="1">
        <v>2060</v>
      </c>
      <c r="R167" s="1">
        <v>53639</v>
      </c>
      <c r="T167">
        <f t="shared" si="2"/>
        <v>37457</v>
      </c>
      <c r="Z167" s="1">
        <v>66</v>
      </c>
      <c r="AA167" s="1">
        <v>12257</v>
      </c>
      <c r="AB167" s="1">
        <v>15187</v>
      </c>
      <c r="AC167" s="1">
        <v>1380</v>
      </c>
      <c r="AD167" s="1">
        <v>6150</v>
      </c>
      <c r="AE167" s="1">
        <v>680</v>
      </c>
      <c r="AF167" s="1">
        <v>0</v>
      </c>
      <c r="AG167" s="1">
        <v>1803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/>
      <c r="AO167" s="1" t="s">
        <v>373</v>
      </c>
    </row>
    <row r="168" spans="1:41" x14ac:dyDescent="0.25">
      <c r="A168" s="1" t="s">
        <v>376</v>
      </c>
      <c r="B168" s="1" t="s">
        <v>29</v>
      </c>
      <c r="C168" s="6" t="s">
        <v>1535</v>
      </c>
      <c r="D168" s="2" t="s">
        <v>1348</v>
      </c>
      <c r="F168" s="2" t="s">
        <v>5</v>
      </c>
      <c r="G168" s="2" t="s">
        <v>1350</v>
      </c>
      <c r="H168" s="2" t="s">
        <v>6</v>
      </c>
      <c r="I168" s="1">
        <v>19661</v>
      </c>
      <c r="J168" s="12" t="s">
        <v>2032</v>
      </c>
      <c r="K168" s="2" t="s">
        <v>11</v>
      </c>
      <c r="L168" s="3">
        <v>9150</v>
      </c>
      <c r="M168" s="3" t="str">
        <f>IF(N168=AD168,"UKIP","")</f>
        <v>UKIP</v>
      </c>
      <c r="N168" s="3">
        <v>7225</v>
      </c>
      <c r="O168" t="s">
        <v>214</v>
      </c>
      <c r="P168" s="3">
        <v>1466</v>
      </c>
      <c r="Q168" s="1">
        <v>1179</v>
      </c>
      <c r="R168" s="1">
        <v>66141</v>
      </c>
      <c r="T168">
        <f t="shared" si="2"/>
        <v>38681</v>
      </c>
      <c r="Z168" s="1">
        <v>144</v>
      </c>
      <c r="AA168" s="1">
        <v>9150</v>
      </c>
      <c r="AB168" s="1">
        <v>19661</v>
      </c>
      <c r="AC168" s="1">
        <v>957</v>
      </c>
      <c r="AD168" s="1">
        <v>7225</v>
      </c>
      <c r="AE168" s="1">
        <v>1466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222</v>
      </c>
      <c r="AN168" s="1"/>
      <c r="AO168" s="1" t="s">
        <v>375</v>
      </c>
    </row>
    <row r="169" spans="1:41" x14ac:dyDescent="0.25">
      <c r="A169" s="1" t="s">
        <v>378</v>
      </c>
      <c r="B169" s="1" t="s">
        <v>34</v>
      </c>
      <c r="C169" s="6" t="s">
        <v>1536</v>
      </c>
      <c r="D169" s="2" t="s">
        <v>1351</v>
      </c>
      <c r="F169" s="2" t="s">
        <v>81</v>
      </c>
      <c r="G169" s="2" t="s">
        <v>1349</v>
      </c>
      <c r="H169" s="2" t="s">
        <v>11</v>
      </c>
      <c r="I169" s="1">
        <v>16402</v>
      </c>
      <c r="J169" s="12" t="s">
        <v>2033</v>
      </c>
      <c r="K169" s="2" t="s">
        <v>6</v>
      </c>
      <c r="L169" s="3">
        <v>16361</v>
      </c>
      <c r="M169" s="3" t="str">
        <f>IF(N169=AD169,"UKIP","")</f>
        <v>UKIP</v>
      </c>
      <c r="N169" s="3">
        <v>6532</v>
      </c>
      <c r="O169" t="s">
        <v>2022</v>
      </c>
      <c r="P169" s="3">
        <v>3832</v>
      </c>
      <c r="Q169" s="1">
        <v>1618</v>
      </c>
      <c r="R169" s="1">
        <v>69794</v>
      </c>
      <c r="T169">
        <f t="shared" si="2"/>
        <v>44745</v>
      </c>
      <c r="Z169" s="1">
        <v>137</v>
      </c>
      <c r="AA169" s="1">
        <v>16402</v>
      </c>
      <c r="AB169" s="1">
        <v>16361</v>
      </c>
      <c r="AC169" s="1">
        <v>3832</v>
      </c>
      <c r="AD169" s="1">
        <v>6532</v>
      </c>
      <c r="AE169" s="1">
        <v>1618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/>
      <c r="AO169" s="1" t="s">
        <v>377</v>
      </c>
    </row>
    <row r="170" spans="1:41" x14ac:dyDescent="0.25">
      <c r="A170" s="1" t="s">
        <v>382</v>
      </c>
      <c r="B170" s="1" t="s">
        <v>34</v>
      </c>
      <c r="C170" s="6" t="s">
        <v>1538</v>
      </c>
      <c r="D170" s="2" t="s">
        <v>1351</v>
      </c>
      <c r="F170" s="2" t="s">
        <v>5</v>
      </c>
      <c r="G170" s="2" t="s">
        <v>1350</v>
      </c>
      <c r="H170" s="2" t="s">
        <v>6</v>
      </c>
      <c r="I170" s="1">
        <v>20007</v>
      </c>
      <c r="J170" s="12" t="s">
        <v>2032</v>
      </c>
      <c r="K170" s="2" t="s">
        <v>11</v>
      </c>
      <c r="L170" s="3">
        <v>11179</v>
      </c>
      <c r="M170" s="3" t="str">
        <f>IF(N170=AD170,"UKIP","")</f>
        <v>UKIP</v>
      </c>
      <c r="N170" s="3">
        <v>6341</v>
      </c>
      <c r="O170" t="s">
        <v>2022</v>
      </c>
      <c r="P170" s="3">
        <v>1717</v>
      </c>
      <c r="Q170" s="1">
        <v>1576</v>
      </c>
      <c r="R170" s="1">
        <v>70240</v>
      </c>
      <c r="T170">
        <f t="shared" si="2"/>
        <v>40820</v>
      </c>
      <c r="Z170" s="1">
        <v>166</v>
      </c>
      <c r="AA170" s="1">
        <v>11179</v>
      </c>
      <c r="AB170" s="1">
        <v>20007</v>
      </c>
      <c r="AC170" s="1">
        <v>1717</v>
      </c>
      <c r="AD170" s="1">
        <v>6341</v>
      </c>
      <c r="AE170" s="1">
        <v>1208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368</v>
      </c>
      <c r="AN170" s="1"/>
      <c r="AO170" s="1" t="s">
        <v>381</v>
      </c>
    </row>
    <row r="171" spans="1:41" x14ac:dyDescent="0.25">
      <c r="A171" s="1" t="s">
        <v>380</v>
      </c>
      <c r="B171" s="1" t="s">
        <v>34</v>
      </c>
      <c r="C171" s="6" t="s">
        <v>1537</v>
      </c>
      <c r="D171" s="2" t="s">
        <v>1348</v>
      </c>
      <c r="F171" s="2" t="s">
        <v>10</v>
      </c>
      <c r="G171" s="2" t="s">
        <v>1350</v>
      </c>
      <c r="H171" s="2" t="s">
        <v>11</v>
      </c>
      <c r="I171" s="1">
        <v>24805</v>
      </c>
      <c r="J171" s="12" t="s">
        <v>2032</v>
      </c>
      <c r="K171" s="2" t="s">
        <v>6</v>
      </c>
      <c r="L171" s="3">
        <v>10761</v>
      </c>
      <c r="M171" s="3" t="str">
        <f>IF(N171=AD171,"UKIP","")</f>
        <v>UKIP</v>
      </c>
      <c r="N171" s="3">
        <v>5508</v>
      </c>
      <c r="O171" t="s">
        <v>2022</v>
      </c>
      <c r="P171" s="3">
        <v>3965</v>
      </c>
      <c r="Q171" s="1">
        <v>2322</v>
      </c>
      <c r="R171" s="1">
        <v>63476</v>
      </c>
      <c r="T171">
        <f t="shared" si="2"/>
        <v>47361</v>
      </c>
      <c r="Z171" s="1">
        <v>130</v>
      </c>
      <c r="AA171" s="1">
        <v>24805</v>
      </c>
      <c r="AB171" s="1">
        <v>10761</v>
      </c>
      <c r="AC171" s="1">
        <v>3965</v>
      </c>
      <c r="AD171" s="1">
        <v>5508</v>
      </c>
      <c r="AE171" s="1">
        <v>2173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149</v>
      </c>
      <c r="AN171" s="1"/>
      <c r="AO171" s="1" t="s">
        <v>379</v>
      </c>
    </row>
    <row r="172" spans="1:41" x14ac:dyDescent="0.25">
      <c r="A172" s="1" t="s">
        <v>384</v>
      </c>
      <c r="B172" s="1" t="s">
        <v>80</v>
      </c>
      <c r="C172" s="6" t="s">
        <v>1539</v>
      </c>
      <c r="D172" s="2" t="s">
        <v>1351</v>
      </c>
      <c r="F172" s="2" t="s">
        <v>10</v>
      </c>
      <c r="G172" s="2" t="s">
        <v>1350</v>
      </c>
      <c r="H172" s="2" t="s">
        <v>11</v>
      </c>
      <c r="I172" s="1">
        <v>28295</v>
      </c>
      <c r="J172" s="12" t="s">
        <v>2032</v>
      </c>
      <c r="K172" s="2" t="s">
        <v>7</v>
      </c>
      <c r="L172" s="3">
        <v>7544</v>
      </c>
      <c r="M172" s="3" t="s">
        <v>6</v>
      </c>
      <c r="N172" s="3">
        <v>6360</v>
      </c>
      <c r="O172" t="s">
        <v>2022</v>
      </c>
      <c r="P172" s="3">
        <v>3954</v>
      </c>
      <c r="Q172" s="1">
        <v>2853</v>
      </c>
      <c r="R172" s="1">
        <v>69205</v>
      </c>
      <c r="T172">
        <f t="shared" si="2"/>
        <v>49006</v>
      </c>
      <c r="Z172" s="1">
        <v>132</v>
      </c>
      <c r="AA172" s="1">
        <v>28295</v>
      </c>
      <c r="AB172" s="1">
        <v>6360</v>
      </c>
      <c r="AC172" s="1">
        <v>3954</v>
      </c>
      <c r="AD172" s="1">
        <v>7544</v>
      </c>
      <c r="AE172" s="1">
        <v>2853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/>
      <c r="AO172" s="1" t="s">
        <v>383</v>
      </c>
    </row>
    <row r="173" spans="1:41" x14ac:dyDescent="0.25">
      <c r="A173" s="1" t="s">
        <v>386</v>
      </c>
      <c r="B173" s="1" t="s">
        <v>66</v>
      </c>
      <c r="C173" s="6" t="s">
        <v>1540</v>
      </c>
      <c r="D173" s="2" t="s">
        <v>1351</v>
      </c>
      <c r="F173" s="2" t="s">
        <v>112</v>
      </c>
      <c r="G173" s="2" t="s">
        <v>1349</v>
      </c>
      <c r="H173" s="2" t="s">
        <v>6</v>
      </c>
      <c r="I173" s="1">
        <v>22406</v>
      </c>
      <c r="J173" s="12" t="s">
        <v>2033</v>
      </c>
      <c r="K173" s="2" t="s">
        <v>11</v>
      </c>
      <c r="L173" s="3">
        <v>20955</v>
      </c>
      <c r="M173" s="3" t="str">
        <f>IF(N173=AD173,"UKIP","")</f>
        <v>UKIP</v>
      </c>
      <c r="N173" s="3">
        <v>6649</v>
      </c>
      <c r="O173" t="s">
        <v>2022</v>
      </c>
      <c r="P173" s="3">
        <v>1924</v>
      </c>
      <c r="Q173" s="1">
        <v>1696</v>
      </c>
      <c r="R173" s="1">
        <v>79765</v>
      </c>
      <c r="T173">
        <f t="shared" si="2"/>
        <v>53630</v>
      </c>
      <c r="Z173" s="1">
        <v>238</v>
      </c>
      <c r="AA173" s="1">
        <v>20955</v>
      </c>
      <c r="AB173" s="1">
        <v>22406</v>
      </c>
      <c r="AC173" s="1">
        <v>1924</v>
      </c>
      <c r="AD173" s="1">
        <v>6649</v>
      </c>
      <c r="AE173" s="1">
        <v>1366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330</v>
      </c>
      <c r="AN173" s="1"/>
      <c r="AO173" s="1" t="s">
        <v>385</v>
      </c>
    </row>
    <row r="174" spans="1:41" x14ac:dyDescent="0.25">
      <c r="A174" s="1" t="s">
        <v>392</v>
      </c>
      <c r="B174" s="1" t="s">
        <v>66</v>
      </c>
      <c r="C174" s="6" t="s">
        <v>1543</v>
      </c>
      <c r="D174" s="2" t="s">
        <v>1351</v>
      </c>
      <c r="F174" s="2" t="s">
        <v>5</v>
      </c>
      <c r="G174" s="2" t="s">
        <v>1350</v>
      </c>
      <c r="H174" s="2" t="s">
        <v>6</v>
      </c>
      <c r="I174" s="1">
        <v>19621</v>
      </c>
      <c r="J174" s="12" t="s">
        <v>2032</v>
      </c>
      <c r="K174" s="2" t="s">
        <v>11</v>
      </c>
      <c r="L174" s="3">
        <v>10736</v>
      </c>
      <c r="M174" s="3" t="str">
        <f>IF(N174=AD174,"UKIP","")</f>
        <v>UKIP</v>
      </c>
      <c r="N174" s="3">
        <v>9963</v>
      </c>
      <c r="O174" t="s">
        <v>2022</v>
      </c>
      <c r="P174" s="3">
        <v>1487</v>
      </c>
      <c r="Q174" s="1">
        <v>679</v>
      </c>
      <c r="R174" s="1">
        <v>71299</v>
      </c>
      <c r="T174">
        <f t="shared" si="2"/>
        <v>42486</v>
      </c>
      <c r="Z174" s="1">
        <v>171</v>
      </c>
      <c r="AA174" s="1">
        <v>10736</v>
      </c>
      <c r="AB174" s="1">
        <v>19621</v>
      </c>
      <c r="AC174" s="1">
        <v>1487</v>
      </c>
      <c r="AD174" s="1">
        <v>9963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679</v>
      </c>
      <c r="AN174" s="1"/>
      <c r="AO174" s="1" t="s">
        <v>391</v>
      </c>
    </row>
    <row r="175" spans="1:41" x14ac:dyDescent="0.25">
      <c r="A175" s="1" t="s">
        <v>388</v>
      </c>
      <c r="B175" s="1" t="s">
        <v>66</v>
      </c>
      <c r="C175" s="6" t="s">
        <v>1541</v>
      </c>
      <c r="D175" s="2" t="s">
        <v>1351</v>
      </c>
      <c r="F175" s="2" t="s">
        <v>5</v>
      </c>
      <c r="G175" s="2" t="s">
        <v>1350</v>
      </c>
      <c r="H175" s="2" t="s">
        <v>6</v>
      </c>
      <c r="I175" s="1">
        <v>19840</v>
      </c>
      <c r="J175" s="12" t="s">
        <v>2032</v>
      </c>
      <c r="K175" s="2" t="s">
        <v>7</v>
      </c>
      <c r="L175" s="3">
        <v>9747</v>
      </c>
      <c r="M175" s="3" t="s">
        <v>11</v>
      </c>
      <c r="N175" s="3">
        <v>8386</v>
      </c>
      <c r="O175" t="s">
        <v>2022</v>
      </c>
      <c r="P175" s="3">
        <v>1717</v>
      </c>
      <c r="Q175" s="1">
        <v>730</v>
      </c>
      <c r="R175" s="1">
        <v>71136</v>
      </c>
      <c r="T175">
        <f t="shared" si="2"/>
        <v>40420</v>
      </c>
      <c r="Z175" s="1">
        <v>208</v>
      </c>
      <c r="AA175" s="1">
        <v>8386</v>
      </c>
      <c r="AB175" s="1">
        <v>19840</v>
      </c>
      <c r="AC175" s="1">
        <v>1717</v>
      </c>
      <c r="AD175" s="1">
        <v>9747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730</v>
      </c>
      <c r="AN175" s="1"/>
      <c r="AO175" s="1" t="s">
        <v>387</v>
      </c>
    </row>
    <row r="176" spans="1:41" x14ac:dyDescent="0.25">
      <c r="A176" s="1" t="s">
        <v>390</v>
      </c>
      <c r="B176" s="1" t="s">
        <v>66</v>
      </c>
      <c r="C176" s="6" t="s">
        <v>1542</v>
      </c>
      <c r="D176" s="2" t="s">
        <v>1348</v>
      </c>
      <c r="F176" s="2" t="s">
        <v>5</v>
      </c>
      <c r="G176" s="2" t="s">
        <v>1350</v>
      </c>
      <c r="H176" s="2" t="s">
        <v>6</v>
      </c>
      <c r="I176" s="1">
        <v>20708</v>
      </c>
      <c r="J176" s="12" t="s">
        <v>2032</v>
      </c>
      <c r="K176" s="2" t="s">
        <v>7</v>
      </c>
      <c r="L176" s="3">
        <v>8928</v>
      </c>
      <c r="M176" s="3" t="s">
        <v>11</v>
      </c>
      <c r="N176" s="3">
        <v>7235</v>
      </c>
      <c r="O176" t="s">
        <v>2022</v>
      </c>
      <c r="P176" s="3">
        <v>1005</v>
      </c>
      <c r="Q176" s="1">
        <v>1625</v>
      </c>
      <c r="R176" s="1">
        <v>70989</v>
      </c>
      <c r="T176">
        <f t="shared" si="2"/>
        <v>39501</v>
      </c>
      <c r="Z176" s="1">
        <v>166</v>
      </c>
      <c r="AA176" s="1">
        <v>7235</v>
      </c>
      <c r="AB176" s="1">
        <v>20708</v>
      </c>
      <c r="AC176" s="1">
        <v>1005</v>
      </c>
      <c r="AD176" s="1">
        <v>8928</v>
      </c>
      <c r="AE176" s="1">
        <v>757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868</v>
      </c>
      <c r="AN176" s="1"/>
      <c r="AO176" s="1" t="s">
        <v>389</v>
      </c>
    </row>
    <row r="177" spans="1:41" x14ac:dyDescent="0.25">
      <c r="A177" s="1" t="s">
        <v>394</v>
      </c>
      <c r="B177" s="1" t="s">
        <v>23</v>
      </c>
      <c r="C177" s="6" t="s">
        <v>1544</v>
      </c>
      <c r="D177" s="2" t="s">
        <v>1348</v>
      </c>
      <c r="F177" s="2" t="s">
        <v>10</v>
      </c>
      <c r="G177" s="2" t="s">
        <v>1350</v>
      </c>
      <c r="H177" s="2" t="s">
        <v>11</v>
      </c>
      <c r="I177" s="1">
        <v>21737</v>
      </c>
      <c r="J177" s="12" t="s">
        <v>2032</v>
      </c>
      <c r="K177" s="2" t="s">
        <v>6</v>
      </c>
      <c r="L177" s="3">
        <v>15443</v>
      </c>
      <c r="M177" s="3" t="str">
        <f>IF(N177=AD177,"UKIP","")</f>
        <v>UKIP</v>
      </c>
      <c r="N177" s="3">
        <v>10177</v>
      </c>
      <c r="O177" t="s">
        <v>2022</v>
      </c>
      <c r="P177" s="3">
        <v>1572</v>
      </c>
      <c r="Q177" s="1">
        <v>1295</v>
      </c>
      <c r="R177" s="1">
        <v>72930</v>
      </c>
      <c r="T177">
        <f t="shared" si="2"/>
        <v>50224</v>
      </c>
      <c r="Z177" s="1">
        <v>199</v>
      </c>
      <c r="AA177" s="1">
        <v>21737</v>
      </c>
      <c r="AB177" s="1">
        <v>15443</v>
      </c>
      <c r="AC177" s="1">
        <v>1572</v>
      </c>
      <c r="AD177" s="1">
        <v>10177</v>
      </c>
      <c r="AE177" s="1">
        <v>1295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/>
      <c r="AO177" s="1" t="s">
        <v>393</v>
      </c>
    </row>
    <row r="178" spans="1:41" x14ac:dyDescent="0.25">
      <c r="A178" s="1" t="s">
        <v>396</v>
      </c>
      <c r="B178" s="1" t="s">
        <v>26</v>
      </c>
      <c r="C178" s="6" t="s">
        <v>1545</v>
      </c>
      <c r="D178" s="2" t="s">
        <v>1348</v>
      </c>
      <c r="F178" s="2" t="s">
        <v>5</v>
      </c>
      <c r="G178" s="2" t="s">
        <v>1350</v>
      </c>
      <c r="H178" s="2" t="s">
        <v>6</v>
      </c>
      <c r="I178" s="1">
        <v>15885</v>
      </c>
      <c r="J178" s="12" t="s">
        <v>2032</v>
      </c>
      <c r="K178" s="2" t="s">
        <v>11</v>
      </c>
      <c r="L178" s="3">
        <v>11704</v>
      </c>
      <c r="M178" s="3" t="str">
        <f>IF(N178=AD178,"UKIP","")</f>
        <v>UKIP</v>
      </c>
      <c r="N178" s="3">
        <v>9113</v>
      </c>
      <c r="O178" t="s">
        <v>214</v>
      </c>
      <c r="P178" s="3">
        <v>517</v>
      </c>
      <c r="Q178" s="1">
        <v>773</v>
      </c>
      <c r="R178" s="1">
        <v>60718</v>
      </c>
      <c r="T178">
        <f t="shared" si="2"/>
        <v>37992</v>
      </c>
      <c r="Z178" s="1">
        <v>97</v>
      </c>
      <c r="AA178" s="1">
        <v>11704</v>
      </c>
      <c r="AB178" s="1">
        <v>15885</v>
      </c>
      <c r="AC178" s="1">
        <v>478</v>
      </c>
      <c r="AD178" s="1">
        <v>9113</v>
      </c>
      <c r="AE178" s="1">
        <v>517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295</v>
      </c>
      <c r="AN178" s="1"/>
      <c r="AO178" s="1" t="s">
        <v>395</v>
      </c>
    </row>
    <row r="179" spans="1:41" x14ac:dyDescent="0.25">
      <c r="A179" s="1" t="s">
        <v>398</v>
      </c>
      <c r="B179" s="1" t="s">
        <v>26</v>
      </c>
      <c r="C179" s="6" t="s">
        <v>1546</v>
      </c>
      <c r="D179" s="2" t="s">
        <v>1348</v>
      </c>
      <c r="F179" s="2" t="s">
        <v>10</v>
      </c>
      <c r="G179" s="2" t="s">
        <v>1349</v>
      </c>
      <c r="H179" s="2" t="s">
        <v>11</v>
      </c>
      <c r="I179" s="1">
        <v>16723</v>
      </c>
      <c r="J179" s="12" t="s">
        <v>2030</v>
      </c>
      <c r="K179" s="2" t="s">
        <v>6</v>
      </c>
      <c r="L179" s="3">
        <v>12453</v>
      </c>
      <c r="M179" s="3" t="str">
        <f>IF(N179=AD179,"UKIP","")</f>
        <v>UKIP</v>
      </c>
      <c r="N179" s="3">
        <v>7236</v>
      </c>
      <c r="O179" t="s">
        <v>214</v>
      </c>
      <c r="P179" s="3">
        <v>970</v>
      </c>
      <c r="Q179" s="1">
        <v>828</v>
      </c>
      <c r="R179" s="1">
        <v>60363</v>
      </c>
      <c r="T179">
        <f t="shared" si="2"/>
        <v>38210</v>
      </c>
      <c r="Z179" s="1">
        <v>85</v>
      </c>
      <c r="AA179" s="1">
        <v>16723</v>
      </c>
      <c r="AB179" s="1">
        <v>12453</v>
      </c>
      <c r="AC179" s="1">
        <v>828</v>
      </c>
      <c r="AD179" s="1">
        <v>7236</v>
      </c>
      <c r="AE179" s="1">
        <v>970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/>
      <c r="AO179" s="1" t="s">
        <v>397</v>
      </c>
    </row>
    <row r="180" spans="1:41" x14ac:dyDescent="0.25">
      <c r="A180" s="1" t="s">
        <v>400</v>
      </c>
      <c r="B180" s="1" t="s">
        <v>63</v>
      </c>
      <c r="C180" s="6" t="s">
        <v>1547</v>
      </c>
      <c r="D180" s="2" t="s">
        <v>1351</v>
      </c>
      <c r="F180" s="2" t="s">
        <v>5</v>
      </c>
      <c r="G180" s="2" t="s">
        <v>1349</v>
      </c>
      <c r="H180" s="2" t="s">
        <v>6</v>
      </c>
      <c r="I180" s="1">
        <v>27772</v>
      </c>
      <c r="J180" s="12" t="s">
        <v>2030</v>
      </c>
      <c r="K180" s="2" t="s">
        <v>11</v>
      </c>
      <c r="L180" s="3">
        <v>11650</v>
      </c>
      <c r="M180" s="3" t="str">
        <f>IF(N180=AC180,"Lib Dem","")</f>
        <v>Lib Dem</v>
      </c>
      <c r="N180" s="3">
        <v>5055</v>
      </c>
      <c r="O180" t="s">
        <v>214</v>
      </c>
      <c r="P180" s="3">
        <v>4844</v>
      </c>
      <c r="Q180" s="1">
        <v>2041</v>
      </c>
      <c r="R180" s="1">
        <v>76575</v>
      </c>
      <c r="T180">
        <f t="shared" si="2"/>
        <v>51362</v>
      </c>
      <c r="Z180" s="1">
        <v>186</v>
      </c>
      <c r="AA180" s="1">
        <v>11650</v>
      </c>
      <c r="AB180" s="1">
        <v>27772</v>
      </c>
      <c r="AC180" s="1">
        <v>5055</v>
      </c>
      <c r="AD180" s="1">
        <v>1606</v>
      </c>
      <c r="AE180" s="1">
        <v>4844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435</v>
      </c>
      <c r="AN180" s="1"/>
      <c r="AO180" s="1" t="s">
        <v>399</v>
      </c>
    </row>
    <row r="181" spans="1:41" x14ac:dyDescent="0.25">
      <c r="A181" s="1" t="s">
        <v>402</v>
      </c>
      <c r="B181" s="1" t="s">
        <v>14</v>
      </c>
      <c r="C181" s="6" t="s">
        <v>1548</v>
      </c>
      <c r="D181" s="2" t="s">
        <v>1348</v>
      </c>
      <c r="F181" s="2" t="s">
        <v>15</v>
      </c>
      <c r="G181" s="2" t="s">
        <v>1349</v>
      </c>
      <c r="H181" s="2" t="s">
        <v>16</v>
      </c>
      <c r="I181" s="1">
        <v>23440</v>
      </c>
      <c r="J181" s="12" t="s">
        <v>2033</v>
      </c>
      <c r="K181" s="2" t="s">
        <v>11</v>
      </c>
      <c r="L181" s="3">
        <v>16926</v>
      </c>
      <c r="M181" s="3" t="s">
        <v>6</v>
      </c>
      <c r="N181" s="3">
        <v>13982</v>
      </c>
      <c r="O181" t="s">
        <v>7</v>
      </c>
      <c r="P181" s="3">
        <v>1301</v>
      </c>
      <c r="Q181" s="1">
        <v>953</v>
      </c>
      <c r="R181" s="1">
        <v>75249</v>
      </c>
      <c r="T181">
        <f t="shared" si="2"/>
        <v>56602</v>
      </c>
      <c r="Z181" s="1">
        <v>66</v>
      </c>
      <c r="AA181" s="1">
        <v>16926</v>
      </c>
      <c r="AB181" s="1">
        <v>13982</v>
      </c>
      <c r="AC181" s="1">
        <v>953</v>
      </c>
      <c r="AD181" s="1">
        <v>1301</v>
      </c>
      <c r="AE181" s="1">
        <v>0</v>
      </c>
      <c r="AF181" s="1">
        <v>23440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/>
      <c r="AO181" s="1" t="s">
        <v>401</v>
      </c>
    </row>
    <row r="182" spans="1:41" x14ac:dyDescent="0.25">
      <c r="A182" s="1" t="s">
        <v>404</v>
      </c>
      <c r="B182" s="1" t="s">
        <v>14</v>
      </c>
      <c r="C182" s="6" t="s">
        <v>1549</v>
      </c>
      <c r="D182" s="2" t="s">
        <v>1348</v>
      </c>
      <c r="F182" s="2" t="s">
        <v>10</v>
      </c>
      <c r="G182" s="2" t="s">
        <v>1350</v>
      </c>
      <c r="H182" s="2" t="s">
        <v>11</v>
      </c>
      <c r="I182" s="1">
        <v>20759</v>
      </c>
      <c r="J182" s="12" t="s">
        <v>2032</v>
      </c>
      <c r="K182" s="2" t="s">
        <v>16</v>
      </c>
      <c r="L182" s="3">
        <v>19961</v>
      </c>
      <c r="M182" s="3" t="s">
        <v>6</v>
      </c>
      <c r="N182" s="3">
        <v>7711</v>
      </c>
      <c r="O182" t="s">
        <v>7</v>
      </c>
      <c r="P182" s="3">
        <v>1472</v>
      </c>
      <c r="Q182" s="1">
        <v>2231</v>
      </c>
      <c r="R182" s="1">
        <v>68483</v>
      </c>
      <c r="T182">
        <f t="shared" si="2"/>
        <v>52134</v>
      </c>
      <c r="Z182" s="1">
        <v>34</v>
      </c>
      <c r="AA182" s="1">
        <v>20759</v>
      </c>
      <c r="AB182" s="1">
        <v>7711</v>
      </c>
      <c r="AC182" s="1">
        <v>1392</v>
      </c>
      <c r="AD182" s="1">
        <v>1472</v>
      </c>
      <c r="AE182" s="1">
        <v>839</v>
      </c>
      <c r="AF182" s="1">
        <v>19961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/>
      <c r="AO182" s="1" t="s">
        <v>403</v>
      </c>
    </row>
    <row r="183" spans="1:41" x14ac:dyDescent="0.25">
      <c r="A183" s="1" t="s">
        <v>406</v>
      </c>
      <c r="B183" s="1" t="s">
        <v>14</v>
      </c>
      <c r="C183" s="6" t="s">
        <v>1550</v>
      </c>
      <c r="D183" s="2" t="s">
        <v>1348</v>
      </c>
      <c r="F183" s="2" t="s">
        <v>37</v>
      </c>
      <c r="G183" s="2" t="s">
        <v>1350</v>
      </c>
      <c r="H183" s="2" t="s">
        <v>16</v>
      </c>
      <c r="I183" s="1">
        <v>28765</v>
      </c>
      <c r="J183" s="12" t="s">
        <v>2032</v>
      </c>
      <c r="K183" s="2" t="s">
        <v>6</v>
      </c>
      <c r="L183" s="3">
        <v>9603</v>
      </c>
      <c r="M183" s="3" t="s">
        <v>11</v>
      </c>
      <c r="N183" s="3">
        <v>7206</v>
      </c>
      <c r="O183" t="s">
        <v>2022</v>
      </c>
      <c r="P183" s="3">
        <v>1387</v>
      </c>
      <c r="Q183" s="1">
        <v>1224</v>
      </c>
      <c r="R183" s="1">
        <v>67822</v>
      </c>
      <c r="T183">
        <f t="shared" si="2"/>
        <v>48185</v>
      </c>
      <c r="Z183" s="1">
        <v>73</v>
      </c>
      <c r="AA183" s="1">
        <v>7206</v>
      </c>
      <c r="AB183" s="1">
        <v>9603</v>
      </c>
      <c r="AC183" s="1">
        <v>1387</v>
      </c>
      <c r="AD183" s="1">
        <v>0</v>
      </c>
      <c r="AE183" s="1">
        <v>895</v>
      </c>
      <c r="AF183" s="1">
        <v>28765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329</v>
      </c>
      <c r="AN183" s="1"/>
      <c r="AO183" s="1" t="s">
        <v>405</v>
      </c>
    </row>
    <row r="184" spans="1:41" x14ac:dyDescent="0.25">
      <c r="A184" s="1" t="s">
        <v>408</v>
      </c>
      <c r="B184" s="1" t="s">
        <v>14</v>
      </c>
      <c r="C184" s="6" t="s">
        <v>1551</v>
      </c>
      <c r="D184" s="2" t="s">
        <v>1348</v>
      </c>
      <c r="F184" s="2" t="s">
        <v>15</v>
      </c>
      <c r="G184" s="2" t="s">
        <v>1349</v>
      </c>
      <c r="H184" s="2" t="s">
        <v>16</v>
      </c>
      <c r="I184" s="1">
        <v>27684</v>
      </c>
      <c r="J184" s="12" t="s">
        <v>2031</v>
      </c>
      <c r="K184" s="2" t="s">
        <v>6</v>
      </c>
      <c r="L184" s="3">
        <v>10592</v>
      </c>
      <c r="M184" s="3" t="s">
        <v>11</v>
      </c>
      <c r="N184" s="3">
        <v>3852</v>
      </c>
      <c r="O184" t="s">
        <v>214</v>
      </c>
      <c r="P184" s="3">
        <v>1225</v>
      </c>
      <c r="Q184" s="1">
        <v>1361</v>
      </c>
      <c r="R184" s="1">
        <v>65927</v>
      </c>
      <c r="T184">
        <f t="shared" si="2"/>
        <v>44714</v>
      </c>
      <c r="Z184" s="1">
        <v>46</v>
      </c>
      <c r="AA184" s="1">
        <v>3852</v>
      </c>
      <c r="AB184" s="1">
        <v>10592</v>
      </c>
      <c r="AC184" s="1">
        <v>1057</v>
      </c>
      <c r="AD184" s="1">
        <v>0</v>
      </c>
      <c r="AE184" s="1">
        <v>1225</v>
      </c>
      <c r="AF184" s="1">
        <v>27684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304</v>
      </c>
      <c r="AN184" s="1"/>
      <c r="AO184" s="1" t="s">
        <v>407</v>
      </c>
    </row>
    <row r="185" spans="1:41" x14ac:dyDescent="0.25">
      <c r="A185" s="1" t="s">
        <v>410</v>
      </c>
      <c r="B185" s="1" t="s">
        <v>14</v>
      </c>
      <c r="C185" s="6" t="s">
        <v>1552</v>
      </c>
      <c r="D185" s="2" t="s">
        <v>1348</v>
      </c>
      <c r="F185" s="2" t="s">
        <v>15</v>
      </c>
      <c r="G185" s="2" t="s">
        <v>1349</v>
      </c>
      <c r="H185" s="2" t="s">
        <v>16</v>
      </c>
      <c r="I185" s="1">
        <v>28096</v>
      </c>
      <c r="J185" s="12" t="s">
        <v>2033</v>
      </c>
      <c r="K185" s="2" t="s">
        <v>6</v>
      </c>
      <c r="L185" s="3">
        <v>17744</v>
      </c>
      <c r="M185" s="3" t="s">
        <v>11</v>
      </c>
      <c r="N185" s="3">
        <v>6623</v>
      </c>
      <c r="O185" t="s">
        <v>2022</v>
      </c>
      <c r="P185" s="3">
        <v>2232</v>
      </c>
      <c r="Q185" s="1">
        <v>1195</v>
      </c>
      <c r="R185" s="1">
        <v>78037</v>
      </c>
      <c r="T185">
        <f t="shared" si="2"/>
        <v>55890</v>
      </c>
      <c r="Z185" s="1">
        <v>78</v>
      </c>
      <c r="AA185" s="1">
        <v>6623</v>
      </c>
      <c r="AB185" s="1">
        <v>17744</v>
      </c>
      <c r="AC185" s="1">
        <v>2232</v>
      </c>
      <c r="AD185" s="1">
        <v>0</v>
      </c>
      <c r="AE185" s="1">
        <v>1195</v>
      </c>
      <c r="AF185" s="1">
        <v>28096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/>
      <c r="AO185" s="1" t="s">
        <v>409</v>
      </c>
    </row>
    <row r="186" spans="1:41" x14ac:dyDescent="0.25">
      <c r="A186" s="1" t="s">
        <v>412</v>
      </c>
      <c r="B186" s="1" t="s">
        <v>4</v>
      </c>
      <c r="C186" s="6" t="s">
        <v>1553</v>
      </c>
      <c r="D186" s="2" t="s">
        <v>1351</v>
      </c>
      <c r="F186" s="2" t="s">
        <v>40</v>
      </c>
      <c r="G186" s="2" t="s">
        <v>1349</v>
      </c>
      <c r="H186" s="2" t="s">
        <v>41</v>
      </c>
      <c r="I186" s="1">
        <v>11811</v>
      </c>
      <c r="J186" s="12" t="s">
        <v>2030</v>
      </c>
      <c r="K186" s="2" t="s">
        <v>11</v>
      </c>
      <c r="L186" s="3">
        <v>6550</v>
      </c>
      <c r="M186" s="3" t="s">
        <v>6</v>
      </c>
      <c r="N186" s="3">
        <v>3904</v>
      </c>
      <c r="O186" t="s">
        <v>7</v>
      </c>
      <c r="P186" s="3">
        <v>3126</v>
      </c>
      <c r="Q186" s="1">
        <v>3522</v>
      </c>
      <c r="R186" s="1">
        <v>44394</v>
      </c>
      <c r="T186">
        <f t="shared" si="2"/>
        <v>28913</v>
      </c>
      <c r="Z186" s="1">
        <v>65</v>
      </c>
      <c r="AA186" s="1">
        <v>6550</v>
      </c>
      <c r="AB186" s="1">
        <v>3904</v>
      </c>
      <c r="AC186" s="1">
        <v>1153</v>
      </c>
      <c r="AD186" s="1">
        <v>3126</v>
      </c>
      <c r="AE186" s="1">
        <v>981</v>
      </c>
      <c r="AF186" s="1">
        <v>0</v>
      </c>
      <c r="AG186" s="1">
        <v>11811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1388</v>
      </c>
      <c r="AN186" s="1"/>
      <c r="AO186" s="1" t="s">
        <v>411</v>
      </c>
    </row>
    <row r="187" spans="1:41" x14ac:dyDescent="0.25">
      <c r="A187" s="1" t="s">
        <v>414</v>
      </c>
      <c r="B187" s="1" t="s">
        <v>63</v>
      </c>
      <c r="C187" s="6" t="s">
        <v>1554</v>
      </c>
      <c r="D187" s="2" t="s">
        <v>1351</v>
      </c>
      <c r="E187" s="3" t="s">
        <v>2019</v>
      </c>
      <c r="F187" s="2" t="s">
        <v>112</v>
      </c>
      <c r="G187" s="2" t="s">
        <v>1349</v>
      </c>
      <c r="H187" s="2" t="s">
        <v>6</v>
      </c>
      <c r="I187" s="1">
        <v>22002</v>
      </c>
      <c r="J187" s="12" t="s">
        <v>2033</v>
      </c>
      <c r="K187" s="2" t="s">
        <v>11</v>
      </c>
      <c r="L187" s="3">
        <v>21728</v>
      </c>
      <c r="M187" s="3" t="str">
        <f>IF(N187=AC187,"Lib Dem","")</f>
        <v>Lib Dem</v>
      </c>
      <c r="N187" s="3">
        <v>3106</v>
      </c>
      <c r="O187" t="s">
        <v>7</v>
      </c>
      <c r="P187" s="3">
        <v>1926</v>
      </c>
      <c r="Q187" s="1">
        <v>2132</v>
      </c>
      <c r="R187" s="1">
        <v>71238</v>
      </c>
      <c r="T187">
        <f t="shared" si="2"/>
        <v>50894</v>
      </c>
      <c r="Z187" s="1">
        <v>165</v>
      </c>
      <c r="AA187" s="1">
        <v>21728</v>
      </c>
      <c r="AB187" s="1">
        <v>22002</v>
      </c>
      <c r="AC187" s="1">
        <v>3106</v>
      </c>
      <c r="AD187" s="1">
        <v>1926</v>
      </c>
      <c r="AE187" s="1">
        <v>1841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291</v>
      </c>
      <c r="AN187" s="1"/>
      <c r="AO187" s="1" t="s">
        <v>413</v>
      </c>
    </row>
    <row r="188" spans="1:41" x14ac:dyDescent="0.25">
      <c r="A188" s="1" t="s">
        <v>416</v>
      </c>
      <c r="B188" s="1" t="s">
        <v>63</v>
      </c>
      <c r="C188" s="6" t="s">
        <v>1555</v>
      </c>
      <c r="D188" s="2" t="s">
        <v>1348</v>
      </c>
      <c r="F188" s="2" t="s">
        <v>5</v>
      </c>
      <c r="G188" s="2" t="s">
        <v>1350</v>
      </c>
      <c r="H188" s="2" t="s">
        <v>6</v>
      </c>
      <c r="I188" s="1">
        <v>26745</v>
      </c>
      <c r="J188" s="12" t="s">
        <v>2032</v>
      </c>
      <c r="K188" s="2" t="s">
        <v>11</v>
      </c>
      <c r="L188" s="3">
        <v>14419</v>
      </c>
      <c r="M188" s="3" t="str">
        <f>IF(N188=AD188,"UKIP","")</f>
        <v>UKIP</v>
      </c>
      <c r="N188" s="3">
        <v>3922</v>
      </c>
      <c r="O188" t="s">
        <v>214</v>
      </c>
      <c r="P188" s="3">
        <v>1635</v>
      </c>
      <c r="Q188" s="1">
        <v>1789</v>
      </c>
      <c r="R188" s="1">
        <v>73836</v>
      </c>
      <c r="T188">
        <f t="shared" si="2"/>
        <v>48510</v>
      </c>
      <c r="Z188" s="1">
        <v>198</v>
      </c>
      <c r="AA188" s="1">
        <v>14419</v>
      </c>
      <c r="AB188" s="1">
        <v>26745</v>
      </c>
      <c r="AC188" s="1">
        <v>1575</v>
      </c>
      <c r="AD188" s="1">
        <v>3922</v>
      </c>
      <c r="AE188" s="1">
        <v>1635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214</v>
      </c>
      <c r="AN188" s="1"/>
      <c r="AO188" s="1" t="s">
        <v>415</v>
      </c>
    </row>
    <row r="189" spans="1:41" x14ac:dyDescent="0.25">
      <c r="A189" s="1" t="s">
        <v>418</v>
      </c>
      <c r="B189" s="1" t="s">
        <v>63</v>
      </c>
      <c r="C189" s="6" t="s">
        <v>1556</v>
      </c>
      <c r="D189" s="2" t="s">
        <v>1348</v>
      </c>
      <c r="E189" s="3" t="s">
        <v>2019</v>
      </c>
      <c r="F189" s="2" t="s">
        <v>5</v>
      </c>
      <c r="G189" s="2" t="s">
        <v>1350</v>
      </c>
      <c r="H189" s="2" t="s">
        <v>6</v>
      </c>
      <c r="I189" s="1">
        <v>28147</v>
      </c>
      <c r="J189" s="12" t="s">
        <v>2032</v>
      </c>
      <c r="K189" s="2" t="s">
        <v>11</v>
      </c>
      <c r="L189" s="3">
        <v>9387</v>
      </c>
      <c r="M189" s="3" t="str">
        <f>IF(N189=AE189,"Green","")</f>
        <v>Green</v>
      </c>
      <c r="N189" s="3">
        <v>2007</v>
      </c>
      <c r="O189" t="s">
        <v>7</v>
      </c>
      <c r="P189" s="3">
        <v>1769</v>
      </c>
      <c r="Q189" s="1">
        <v>2011</v>
      </c>
      <c r="R189" s="1">
        <v>65495</v>
      </c>
      <c r="T189">
        <f t="shared" si="2"/>
        <v>43321</v>
      </c>
      <c r="Z189" s="1">
        <v>182</v>
      </c>
      <c r="AA189" s="1">
        <v>9387</v>
      </c>
      <c r="AB189" s="1">
        <v>28147</v>
      </c>
      <c r="AC189" s="1">
        <v>1550</v>
      </c>
      <c r="AD189" s="1">
        <v>1769</v>
      </c>
      <c r="AE189" s="1">
        <v>2007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461</v>
      </c>
      <c r="AN189" s="1"/>
      <c r="AO189" s="1" t="s">
        <v>417</v>
      </c>
    </row>
    <row r="190" spans="1:41" x14ac:dyDescent="0.25">
      <c r="A190" s="1" t="s">
        <v>420</v>
      </c>
      <c r="B190" s="1" t="s">
        <v>117</v>
      </c>
      <c r="C190" s="6" t="s">
        <v>1557</v>
      </c>
      <c r="D190" s="2" t="s">
        <v>1348</v>
      </c>
      <c r="F190" s="2" t="s">
        <v>5</v>
      </c>
      <c r="G190" s="2" t="s">
        <v>1350</v>
      </c>
      <c r="H190" s="2" t="s">
        <v>6</v>
      </c>
      <c r="I190" s="1">
        <v>21132</v>
      </c>
      <c r="J190" s="12" t="s">
        <v>2032</v>
      </c>
      <c r="K190" s="2" t="s">
        <v>7</v>
      </c>
      <c r="L190" s="3">
        <v>6491</v>
      </c>
      <c r="M190" s="3" t="s">
        <v>11</v>
      </c>
      <c r="N190" s="3">
        <v>4478</v>
      </c>
      <c r="O190" t="s">
        <v>2022</v>
      </c>
      <c r="P190" s="2">
        <v>834</v>
      </c>
      <c r="Q190" s="1">
        <v>1689</v>
      </c>
      <c r="R190" s="1">
        <v>61659</v>
      </c>
      <c r="T190">
        <f t="shared" si="2"/>
        <v>34624</v>
      </c>
      <c r="Z190" s="1">
        <v>53</v>
      </c>
      <c r="AA190" s="1">
        <v>4478</v>
      </c>
      <c r="AB190" s="1">
        <v>21132</v>
      </c>
      <c r="AC190" s="1">
        <v>834</v>
      </c>
      <c r="AD190" s="1">
        <v>6491</v>
      </c>
      <c r="AE190" s="1">
        <v>733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956</v>
      </c>
      <c r="AN190" s="1"/>
      <c r="AO190" s="1" t="s">
        <v>419</v>
      </c>
    </row>
    <row r="191" spans="1:41" x14ac:dyDescent="0.25">
      <c r="A191" s="1" t="s">
        <v>422</v>
      </c>
      <c r="B191" s="1" t="s">
        <v>94</v>
      </c>
      <c r="C191" s="6" t="s">
        <v>1558</v>
      </c>
      <c r="D191" s="2" t="s">
        <v>1348</v>
      </c>
      <c r="F191" s="2" t="s">
        <v>100</v>
      </c>
      <c r="G191" s="2" t="s">
        <v>1350</v>
      </c>
      <c r="H191" s="2" t="s">
        <v>96</v>
      </c>
      <c r="I191" s="1">
        <v>12103</v>
      </c>
      <c r="J191" s="12" t="s">
        <v>2032</v>
      </c>
      <c r="K191" s="2" t="s">
        <v>423</v>
      </c>
      <c r="L191" s="3">
        <v>6308</v>
      </c>
      <c r="M191" s="3" t="str">
        <f>IF(N191=AL191,"Alliance","")</f>
        <v>Alliance</v>
      </c>
      <c r="N191" s="3">
        <v>5021</v>
      </c>
      <c r="O191" t="s">
        <v>7</v>
      </c>
      <c r="P191" s="3">
        <v>3660</v>
      </c>
      <c r="Q191" s="1">
        <v>6405</v>
      </c>
      <c r="R191" s="1">
        <v>62811</v>
      </c>
      <c r="T191">
        <f t="shared" si="2"/>
        <v>33497</v>
      </c>
      <c r="Z191" s="1">
        <v>191</v>
      </c>
      <c r="AA191" s="1">
        <v>549</v>
      </c>
      <c r="AB191" s="1">
        <v>0</v>
      </c>
      <c r="AC191" s="1">
        <v>0</v>
      </c>
      <c r="AD191" s="1">
        <v>3660</v>
      </c>
      <c r="AE191" s="1">
        <v>0</v>
      </c>
      <c r="AF191" s="1">
        <v>0</v>
      </c>
      <c r="AG191" s="1">
        <v>0</v>
      </c>
      <c r="AH191" s="1">
        <v>12103</v>
      </c>
      <c r="AI191" s="1">
        <v>2314</v>
      </c>
      <c r="AJ191" s="1">
        <v>1639</v>
      </c>
      <c r="AK191" s="1">
        <v>6308</v>
      </c>
      <c r="AL191" s="1">
        <v>5021</v>
      </c>
      <c r="AM191" s="1">
        <v>1903</v>
      </c>
      <c r="AN191" s="1"/>
      <c r="AO191" s="1" t="s">
        <v>421</v>
      </c>
    </row>
    <row r="192" spans="1:41" x14ac:dyDescent="0.25">
      <c r="A192" s="1" t="s">
        <v>427</v>
      </c>
      <c r="B192" s="1" t="s">
        <v>80</v>
      </c>
      <c r="C192" s="6" t="s">
        <v>1560</v>
      </c>
      <c r="D192" s="2" t="s">
        <v>1348</v>
      </c>
      <c r="F192" s="2" t="s">
        <v>10</v>
      </c>
      <c r="G192" s="2" t="s">
        <v>1350</v>
      </c>
      <c r="H192" s="2" t="s">
        <v>11</v>
      </c>
      <c r="I192" s="1">
        <v>25401</v>
      </c>
      <c r="J192" s="12" t="s">
        <v>2032</v>
      </c>
      <c r="K192" s="2" t="s">
        <v>428</v>
      </c>
      <c r="L192" s="3">
        <v>13140</v>
      </c>
      <c r="M192" s="3" t="str">
        <f>IF(N192=AD192,"UKIP","")</f>
        <v>UKIP</v>
      </c>
      <c r="N192" s="3">
        <v>6870</v>
      </c>
      <c r="O192" t="s">
        <v>6</v>
      </c>
      <c r="P192" s="3">
        <v>5591</v>
      </c>
      <c r="Q192" s="1">
        <v>3715</v>
      </c>
      <c r="R192" s="1">
        <v>76519</v>
      </c>
      <c r="T192">
        <f t="shared" si="2"/>
        <v>54717</v>
      </c>
      <c r="Z192" s="1">
        <v>217</v>
      </c>
      <c r="AA192" s="1">
        <v>25401</v>
      </c>
      <c r="AB192" s="1">
        <v>5591</v>
      </c>
      <c r="AC192" s="1">
        <v>3715</v>
      </c>
      <c r="AD192" s="1">
        <v>6870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13140</v>
      </c>
      <c r="AN192" s="1"/>
      <c r="AO192" s="1" t="s">
        <v>426</v>
      </c>
    </row>
    <row r="193" spans="1:41" x14ac:dyDescent="0.25">
      <c r="A193" s="1" t="s">
        <v>430</v>
      </c>
      <c r="B193" s="1" t="s">
        <v>14</v>
      </c>
      <c r="C193" s="6" t="s">
        <v>1561</v>
      </c>
      <c r="D193" s="2" t="s">
        <v>1348</v>
      </c>
      <c r="F193" s="2" t="s">
        <v>15</v>
      </c>
      <c r="G193" s="2" t="s">
        <v>1349</v>
      </c>
      <c r="H193" s="2" t="s">
        <v>16</v>
      </c>
      <c r="I193" s="1">
        <v>22093</v>
      </c>
      <c r="J193" s="12" t="s">
        <v>2033</v>
      </c>
      <c r="K193" s="2" t="s">
        <v>44</v>
      </c>
      <c r="L193" s="3">
        <v>19926</v>
      </c>
      <c r="M193" s="3" t="s">
        <v>6</v>
      </c>
      <c r="N193" s="3">
        <v>6754</v>
      </c>
      <c r="O193" t="s">
        <v>11</v>
      </c>
      <c r="P193" s="3">
        <v>4727</v>
      </c>
      <c r="Q193" s="1">
        <v>1371</v>
      </c>
      <c r="R193" s="1">
        <v>66966</v>
      </c>
      <c r="T193">
        <f t="shared" si="2"/>
        <v>54871</v>
      </c>
      <c r="Z193" s="1">
        <v>47</v>
      </c>
      <c r="AA193" s="1">
        <v>4727</v>
      </c>
      <c r="AB193" s="1">
        <v>6754</v>
      </c>
      <c r="AC193" s="1">
        <v>19926</v>
      </c>
      <c r="AD193" s="1">
        <v>567</v>
      </c>
      <c r="AE193" s="1">
        <v>804</v>
      </c>
      <c r="AF193" s="1">
        <v>22093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/>
      <c r="AO193" s="1" t="s">
        <v>429</v>
      </c>
    </row>
    <row r="194" spans="1:41" x14ac:dyDescent="0.25">
      <c r="A194" s="1" t="s">
        <v>432</v>
      </c>
      <c r="B194" s="1" t="s">
        <v>63</v>
      </c>
      <c r="C194" s="6" t="s">
        <v>1562</v>
      </c>
      <c r="D194" s="2" t="s">
        <v>1348</v>
      </c>
      <c r="F194" s="2" t="s">
        <v>5</v>
      </c>
      <c r="G194" s="2" t="s">
        <v>1350</v>
      </c>
      <c r="H194" s="2" t="s">
        <v>6</v>
      </c>
      <c r="I194" s="1">
        <v>40563</v>
      </c>
      <c r="J194" s="12" t="s">
        <v>2032</v>
      </c>
      <c r="K194" s="2" t="s">
        <v>11</v>
      </c>
      <c r="L194" s="3">
        <v>6311</v>
      </c>
      <c r="M194" s="3" t="str">
        <f>IF(N194=AD194,"UKIP","")</f>
        <v>UKIP</v>
      </c>
      <c r="N194" s="3">
        <v>2622</v>
      </c>
      <c r="O194" t="s">
        <v>214</v>
      </c>
      <c r="P194" s="3">
        <v>1299</v>
      </c>
      <c r="Q194" s="1">
        <v>1495</v>
      </c>
      <c r="R194" s="1">
        <v>87382</v>
      </c>
      <c r="T194">
        <f t="shared" si="2"/>
        <v>52290</v>
      </c>
      <c r="Z194" s="1">
        <v>211</v>
      </c>
      <c r="AA194" s="1">
        <v>6311</v>
      </c>
      <c r="AB194" s="1">
        <v>40563</v>
      </c>
      <c r="AC194" s="1">
        <v>856</v>
      </c>
      <c r="AD194" s="1">
        <v>2622</v>
      </c>
      <c r="AE194" s="1">
        <v>1299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639</v>
      </c>
      <c r="AN194" s="1"/>
      <c r="AO194" s="1" t="s">
        <v>431</v>
      </c>
    </row>
    <row r="195" spans="1:41" x14ac:dyDescent="0.25">
      <c r="A195" s="1" t="s">
        <v>434</v>
      </c>
      <c r="B195" s="1" t="s">
        <v>23</v>
      </c>
      <c r="C195" s="6" t="s">
        <v>1563</v>
      </c>
      <c r="D195" s="2" t="s">
        <v>1348</v>
      </c>
      <c r="F195" s="2" t="s">
        <v>10</v>
      </c>
      <c r="G195" s="2" t="s">
        <v>1350</v>
      </c>
      <c r="H195" s="2" t="s">
        <v>11</v>
      </c>
      <c r="I195" s="1">
        <v>31334</v>
      </c>
      <c r="J195" s="12" t="s">
        <v>2032</v>
      </c>
      <c r="K195" s="2" t="s">
        <v>7</v>
      </c>
      <c r="L195" s="3">
        <v>6187</v>
      </c>
      <c r="M195" s="3" t="str">
        <f>IF(N195=AC195,"Lib Dem","")</f>
        <v>Lib Dem</v>
      </c>
      <c r="N195" s="3">
        <v>5732</v>
      </c>
      <c r="O195" t="s">
        <v>6</v>
      </c>
      <c r="P195" s="3">
        <v>5220</v>
      </c>
      <c r="Q195" s="1">
        <v>3176</v>
      </c>
      <c r="R195" s="1">
        <v>71074</v>
      </c>
      <c r="T195">
        <f t="shared" ref="T195:T258" si="3">I195+L195+N195+P195+Q195</f>
        <v>51649</v>
      </c>
      <c r="Z195" s="1">
        <v>218</v>
      </c>
      <c r="AA195" s="1">
        <v>31334</v>
      </c>
      <c r="AB195" s="1">
        <v>5220</v>
      </c>
      <c r="AC195" s="1">
        <v>5732</v>
      </c>
      <c r="AD195" s="1">
        <v>6187</v>
      </c>
      <c r="AE195" s="1">
        <v>3176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/>
      <c r="AO195" s="1" t="s">
        <v>433</v>
      </c>
    </row>
    <row r="196" spans="1:41" x14ac:dyDescent="0.25">
      <c r="A196" s="1" t="s">
        <v>436</v>
      </c>
      <c r="B196" s="1" t="s">
        <v>14</v>
      </c>
      <c r="C196" s="6" t="s">
        <v>1564</v>
      </c>
      <c r="D196" s="2" t="s">
        <v>1351</v>
      </c>
      <c r="F196" s="2" t="s">
        <v>15</v>
      </c>
      <c r="G196" s="2" t="s">
        <v>1349</v>
      </c>
      <c r="H196" s="2" t="s">
        <v>16</v>
      </c>
      <c r="I196" s="1">
        <v>33678</v>
      </c>
      <c r="J196" s="12" t="s">
        <v>2033</v>
      </c>
      <c r="K196" s="2" t="s">
        <v>6</v>
      </c>
      <c r="L196" s="3">
        <v>17151</v>
      </c>
      <c r="M196" s="3" t="s">
        <v>11</v>
      </c>
      <c r="N196" s="3">
        <v>7129</v>
      </c>
      <c r="O196" t="s">
        <v>7</v>
      </c>
      <c r="P196" s="3">
        <v>1221</v>
      </c>
      <c r="Q196" s="1">
        <v>1360</v>
      </c>
      <c r="R196" s="1">
        <v>83205</v>
      </c>
      <c r="T196">
        <f t="shared" si="3"/>
        <v>60539</v>
      </c>
      <c r="Z196" s="1">
        <v>64</v>
      </c>
      <c r="AA196" s="1">
        <v>7129</v>
      </c>
      <c r="AB196" s="1">
        <v>17151</v>
      </c>
      <c r="AC196" s="1">
        <v>1042</v>
      </c>
      <c r="AD196" s="1">
        <v>1221</v>
      </c>
      <c r="AE196" s="1">
        <v>0</v>
      </c>
      <c r="AF196" s="1">
        <v>33678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318</v>
      </c>
      <c r="AN196" s="1"/>
      <c r="AO196" s="1" t="s">
        <v>435</v>
      </c>
    </row>
    <row r="197" spans="1:41" x14ac:dyDescent="0.25">
      <c r="A197" s="1" t="s">
        <v>440</v>
      </c>
      <c r="B197" s="1" t="s">
        <v>94</v>
      </c>
      <c r="C197" s="6" t="s">
        <v>1566</v>
      </c>
      <c r="D197" s="2" t="s">
        <v>1348</v>
      </c>
      <c r="F197" s="2" t="s">
        <v>100</v>
      </c>
      <c r="G197" s="2" t="s">
        <v>1350</v>
      </c>
      <c r="H197" s="2" t="s">
        <v>96</v>
      </c>
      <c r="I197" s="1">
        <v>14663</v>
      </c>
      <c r="J197" s="12" t="s">
        <v>2032</v>
      </c>
      <c r="K197" s="2" t="s">
        <v>101</v>
      </c>
      <c r="L197" s="3">
        <v>6859</v>
      </c>
      <c r="M197" s="3" t="str">
        <f>IF(N197=AK197,"UUP","")</f>
        <v>UUP</v>
      </c>
      <c r="N197" s="3">
        <v>5333</v>
      </c>
      <c r="O197" t="s">
        <v>105</v>
      </c>
      <c r="P197" s="3">
        <v>4268</v>
      </c>
      <c r="Q197" s="1">
        <v>3591</v>
      </c>
      <c r="R197" s="1">
        <v>66926</v>
      </c>
      <c r="T197">
        <f t="shared" si="3"/>
        <v>34714</v>
      </c>
      <c r="Z197" s="1">
        <v>251</v>
      </c>
      <c r="AA197" s="1">
        <v>422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14663</v>
      </c>
      <c r="AI197" s="1">
        <v>6859</v>
      </c>
      <c r="AJ197" s="1">
        <v>4268</v>
      </c>
      <c r="AK197" s="1">
        <v>5333</v>
      </c>
      <c r="AL197" s="1">
        <v>2642</v>
      </c>
      <c r="AM197" s="1">
        <v>527</v>
      </c>
      <c r="AN197" s="1"/>
      <c r="AO197" s="1" t="s">
        <v>439</v>
      </c>
    </row>
    <row r="198" spans="1:41" x14ac:dyDescent="0.25">
      <c r="A198" s="1" t="s">
        <v>442</v>
      </c>
      <c r="B198" s="1" t="s">
        <v>14</v>
      </c>
      <c r="C198" s="6" t="s">
        <v>1567</v>
      </c>
      <c r="D198" s="2" t="s">
        <v>1348</v>
      </c>
      <c r="F198" s="2" t="s">
        <v>15</v>
      </c>
      <c r="G198" s="2" t="s">
        <v>1349</v>
      </c>
      <c r="H198" s="2" t="s">
        <v>16</v>
      </c>
      <c r="I198" s="1">
        <v>25104</v>
      </c>
      <c r="J198" s="12" t="s">
        <v>2033</v>
      </c>
      <c r="K198" s="2" t="s">
        <v>6</v>
      </c>
      <c r="L198" s="3">
        <v>18301</v>
      </c>
      <c r="M198" s="3" t="s">
        <v>11</v>
      </c>
      <c r="N198" s="3">
        <v>11511</v>
      </c>
      <c r="O198" t="s">
        <v>2022</v>
      </c>
      <c r="P198" s="3">
        <v>1517</v>
      </c>
      <c r="Q198" s="1">
        <v>2581</v>
      </c>
      <c r="R198" s="1">
        <v>79481</v>
      </c>
      <c r="T198">
        <f t="shared" si="3"/>
        <v>59014</v>
      </c>
      <c r="Z198" s="1">
        <v>36</v>
      </c>
      <c r="AA198" s="1">
        <v>11511</v>
      </c>
      <c r="AB198" s="1">
        <v>18301</v>
      </c>
      <c r="AC198" s="1">
        <v>1517</v>
      </c>
      <c r="AD198" s="1">
        <v>1178</v>
      </c>
      <c r="AE198" s="1">
        <v>1245</v>
      </c>
      <c r="AF198" s="1">
        <v>25104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158</v>
      </c>
      <c r="AN198" s="1"/>
      <c r="AO198" s="1" t="s">
        <v>441</v>
      </c>
    </row>
    <row r="199" spans="1:41" x14ac:dyDescent="0.25">
      <c r="A199" s="1" t="s">
        <v>444</v>
      </c>
      <c r="B199" s="1" t="s">
        <v>14</v>
      </c>
      <c r="C199" s="6" t="s">
        <v>1568</v>
      </c>
      <c r="D199" s="2" t="s">
        <v>1351</v>
      </c>
      <c r="F199" s="2" t="s">
        <v>15</v>
      </c>
      <c r="G199" s="2" t="s">
        <v>1349</v>
      </c>
      <c r="H199" s="2" t="s">
        <v>16</v>
      </c>
      <c r="I199" s="1">
        <v>23013</v>
      </c>
      <c r="J199" s="12" t="s">
        <v>2033</v>
      </c>
      <c r="K199" s="2" t="s">
        <v>6</v>
      </c>
      <c r="L199" s="3">
        <v>19295</v>
      </c>
      <c r="M199" s="3" t="s">
        <v>11</v>
      </c>
      <c r="N199" s="3">
        <v>12465</v>
      </c>
      <c r="O199" t="s">
        <v>2022</v>
      </c>
      <c r="P199" s="3">
        <v>1069</v>
      </c>
      <c r="Q199" s="1">
        <v>888</v>
      </c>
      <c r="R199" s="1">
        <v>69982</v>
      </c>
      <c r="T199">
        <f t="shared" si="3"/>
        <v>56730</v>
      </c>
      <c r="Z199" s="1">
        <v>95</v>
      </c>
      <c r="AA199" s="1">
        <v>12465</v>
      </c>
      <c r="AB199" s="1">
        <v>19295</v>
      </c>
      <c r="AC199" s="1">
        <v>1069</v>
      </c>
      <c r="AD199" s="1">
        <v>888</v>
      </c>
      <c r="AE199" s="1">
        <v>0</v>
      </c>
      <c r="AF199" s="1">
        <v>23013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/>
      <c r="AO199" s="1" t="s">
        <v>443</v>
      </c>
    </row>
    <row r="200" spans="1:41" x14ac:dyDescent="0.25">
      <c r="A200" s="1" t="s">
        <v>446</v>
      </c>
      <c r="B200" s="1" t="s">
        <v>23</v>
      </c>
      <c r="C200" s="6" t="s">
        <v>1569</v>
      </c>
      <c r="D200" s="2" t="s">
        <v>1348</v>
      </c>
      <c r="E200" s="3" t="s">
        <v>1352</v>
      </c>
      <c r="F200" s="2" t="s">
        <v>10</v>
      </c>
      <c r="G200" s="2" t="s">
        <v>1350</v>
      </c>
      <c r="H200" s="2" t="s">
        <v>11</v>
      </c>
      <c r="I200" s="1">
        <v>32211</v>
      </c>
      <c r="J200" s="12" t="s">
        <v>2032</v>
      </c>
      <c r="K200" s="2" t="s">
        <v>7</v>
      </c>
      <c r="L200" s="3">
        <v>9553</v>
      </c>
      <c r="M200" s="3" t="s">
        <v>6</v>
      </c>
      <c r="N200" s="3">
        <v>6627</v>
      </c>
      <c r="O200" t="s">
        <v>2022</v>
      </c>
      <c r="P200" s="3">
        <v>5189</v>
      </c>
      <c r="Q200" s="1">
        <v>2523</v>
      </c>
      <c r="R200" s="1">
        <v>79654</v>
      </c>
      <c r="T200">
        <f t="shared" si="3"/>
        <v>56103</v>
      </c>
      <c r="Z200" s="1">
        <v>161</v>
      </c>
      <c r="AA200" s="1">
        <v>32211</v>
      </c>
      <c r="AB200" s="1">
        <v>6627</v>
      </c>
      <c r="AC200" s="1">
        <v>5189</v>
      </c>
      <c r="AD200" s="1">
        <v>9553</v>
      </c>
      <c r="AE200" s="1">
        <v>2159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364</v>
      </c>
      <c r="AN200" s="1"/>
      <c r="AO200" s="1" t="s">
        <v>445</v>
      </c>
    </row>
    <row r="201" spans="1:41" x14ac:dyDescent="0.25">
      <c r="A201" s="1" t="s">
        <v>448</v>
      </c>
      <c r="B201" s="1" t="s">
        <v>23</v>
      </c>
      <c r="C201" s="6" t="s">
        <v>1570</v>
      </c>
      <c r="D201" s="2" t="s">
        <v>1348</v>
      </c>
      <c r="F201" s="2" t="s">
        <v>10</v>
      </c>
      <c r="G201" s="2" t="s">
        <v>1350</v>
      </c>
      <c r="H201" s="2" t="s">
        <v>11</v>
      </c>
      <c r="I201" s="1">
        <v>24686</v>
      </c>
      <c r="J201" s="12" t="s">
        <v>2032</v>
      </c>
      <c r="K201" s="2" t="s">
        <v>6</v>
      </c>
      <c r="L201" s="3">
        <v>9737</v>
      </c>
      <c r="M201" s="3" t="str">
        <f>IF(N201=AD201,"UKIP","")</f>
        <v>UKIP</v>
      </c>
      <c r="N201" s="3">
        <v>8267</v>
      </c>
      <c r="O201" t="s">
        <v>2022</v>
      </c>
      <c r="P201" s="3">
        <v>3360</v>
      </c>
      <c r="Q201" s="1">
        <v>3848</v>
      </c>
      <c r="R201" s="1">
        <v>74775</v>
      </c>
      <c r="T201">
        <f t="shared" si="3"/>
        <v>49898</v>
      </c>
      <c r="Z201" s="1">
        <v>199</v>
      </c>
      <c r="AA201" s="1">
        <v>24686</v>
      </c>
      <c r="AB201" s="1">
        <v>9737</v>
      </c>
      <c r="AC201" s="1">
        <v>3360</v>
      </c>
      <c r="AD201" s="1">
        <v>8267</v>
      </c>
      <c r="AE201" s="1">
        <v>2605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1243</v>
      </c>
      <c r="AN201" s="1"/>
      <c r="AO201" s="1" t="s">
        <v>447</v>
      </c>
    </row>
    <row r="202" spans="1:41" x14ac:dyDescent="0.25">
      <c r="A202" s="1" t="s">
        <v>450</v>
      </c>
      <c r="B202" s="1" t="s">
        <v>66</v>
      </c>
      <c r="C202" s="6" t="s">
        <v>1571</v>
      </c>
      <c r="D202" s="2" t="s">
        <v>1348</v>
      </c>
      <c r="F202" s="2" t="s">
        <v>10</v>
      </c>
      <c r="G202" s="2" t="s">
        <v>1350</v>
      </c>
      <c r="H202" s="2" t="s">
        <v>11</v>
      </c>
      <c r="I202" s="1">
        <v>25276</v>
      </c>
      <c r="J202" s="12" t="s">
        <v>2032</v>
      </c>
      <c r="K202" s="2" t="s">
        <v>6</v>
      </c>
      <c r="L202" s="3">
        <v>10343</v>
      </c>
      <c r="M202" s="3" t="str">
        <f>IF(N202=AD202,"UKIP","")</f>
        <v>UKIP</v>
      </c>
      <c r="N202" s="3">
        <v>8955</v>
      </c>
      <c r="O202" t="s">
        <v>2022</v>
      </c>
      <c r="P202" s="3">
        <v>2966</v>
      </c>
      <c r="Q202" s="1">
        <v>2451</v>
      </c>
      <c r="R202" s="1">
        <v>81023</v>
      </c>
      <c r="T202">
        <f t="shared" si="3"/>
        <v>49991</v>
      </c>
      <c r="Z202" s="1">
        <v>227</v>
      </c>
      <c r="AA202" s="1">
        <v>25276</v>
      </c>
      <c r="AB202" s="1">
        <v>10343</v>
      </c>
      <c r="AC202" s="1">
        <v>2966</v>
      </c>
      <c r="AD202" s="1">
        <v>8955</v>
      </c>
      <c r="AE202" s="1">
        <v>1731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720</v>
      </c>
      <c r="AN202" s="1"/>
      <c r="AO202" s="1" t="s">
        <v>449</v>
      </c>
    </row>
    <row r="203" spans="1:41" x14ac:dyDescent="0.25">
      <c r="A203" s="1" t="s">
        <v>425</v>
      </c>
      <c r="B203" s="1" t="s">
        <v>23</v>
      </c>
      <c r="C203" s="6" t="s">
        <v>1559</v>
      </c>
      <c r="D203" s="2" t="s">
        <v>1351</v>
      </c>
      <c r="F203" s="2" t="s">
        <v>81</v>
      </c>
      <c r="G203" s="2" t="s">
        <v>1349</v>
      </c>
      <c r="H203" s="2" t="s">
        <v>11</v>
      </c>
      <c r="I203" s="1">
        <v>20934</v>
      </c>
      <c r="J203" s="12" t="s">
        <v>2033</v>
      </c>
      <c r="K203" s="2" t="s">
        <v>44</v>
      </c>
      <c r="L203" s="3">
        <v>20201</v>
      </c>
      <c r="M203" s="3" t="str">
        <f>IF(N203=AD203,"UKIP","")</f>
        <v>UKIP</v>
      </c>
      <c r="N203" s="3">
        <v>6139</v>
      </c>
      <c r="O203" t="s">
        <v>6</v>
      </c>
      <c r="P203" s="3">
        <v>4143</v>
      </c>
      <c r="Q203" s="1">
        <v>1490</v>
      </c>
      <c r="R203" s="1">
        <v>78262</v>
      </c>
      <c r="T203">
        <f t="shared" si="3"/>
        <v>52907</v>
      </c>
      <c r="Z203" s="1">
        <v>292</v>
      </c>
      <c r="AA203" s="1">
        <v>20934</v>
      </c>
      <c r="AB203" s="1">
        <v>4143</v>
      </c>
      <c r="AC203" s="1">
        <v>20201</v>
      </c>
      <c r="AD203" s="1">
        <v>6139</v>
      </c>
      <c r="AE203" s="1">
        <v>1351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139</v>
      </c>
      <c r="AN203" s="1"/>
      <c r="AO203" s="1" t="s">
        <v>424</v>
      </c>
    </row>
    <row r="204" spans="1:41" x14ac:dyDescent="0.25">
      <c r="A204" s="1" t="s">
        <v>438</v>
      </c>
      <c r="B204" s="1" t="s">
        <v>23</v>
      </c>
      <c r="C204" s="6" t="s">
        <v>1565</v>
      </c>
      <c r="D204" s="2" t="s">
        <v>1351</v>
      </c>
      <c r="F204" s="2" t="s">
        <v>81</v>
      </c>
      <c r="G204" s="2" t="s">
        <v>1349</v>
      </c>
      <c r="H204" s="2" t="s">
        <v>11</v>
      </c>
      <c r="I204" s="1">
        <v>23464</v>
      </c>
      <c r="J204" s="12" t="s">
        <v>2033</v>
      </c>
      <c r="K204" s="2" t="s">
        <v>44</v>
      </c>
      <c r="L204" s="3">
        <v>14317</v>
      </c>
      <c r="M204" s="3" t="str">
        <f>IF(N204=AD204,"UKIP","")</f>
        <v>UKIP</v>
      </c>
      <c r="N204" s="3">
        <v>8783</v>
      </c>
      <c r="O204" t="s">
        <v>6</v>
      </c>
      <c r="P204" s="3">
        <v>7181</v>
      </c>
      <c r="Q204" s="1">
        <v>1760</v>
      </c>
      <c r="R204" s="1">
        <v>79609</v>
      </c>
      <c r="T204">
        <f t="shared" si="3"/>
        <v>55505</v>
      </c>
      <c r="Z204" s="1">
        <v>158</v>
      </c>
      <c r="AA204" s="1">
        <v>23464</v>
      </c>
      <c r="AB204" s="1">
        <v>7181</v>
      </c>
      <c r="AC204" s="1">
        <v>14317</v>
      </c>
      <c r="AD204" s="1">
        <v>8783</v>
      </c>
      <c r="AE204" s="1">
        <v>1513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247</v>
      </c>
      <c r="AN204" s="1"/>
      <c r="AO204" s="1" t="s">
        <v>437</v>
      </c>
    </row>
    <row r="205" spans="1:41" x14ac:dyDescent="0.25">
      <c r="A205" s="1" t="s">
        <v>452</v>
      </c>
      <c r="B205" s="1" t="s">
        <v>29</v>
      </c>
      <c r="C205" s="6" t="s">
        <v>1572</v>
      </c>
      <c r="D205" s="2" t="s">
        <v>1351</v>
      </c>
      <c r="F205" s="2" t="s">
        <v>10</v>
      </c>
      <c r="G205" s="2" t="s">
        <v>1349</v>
      </c>
      <c r="H205" s="2" t="s">
        <v>11</v>
      </c>
      <c r="I205" s="1">
        <v>24167</v>
      </c>
      <c r="J205" s="12" t="s">
        <v>2030</v>
      </c>
      <c r="K205" s="2" t="s">
        <v>6</v>
      </c>
      <c r="L205" s="3">
        <v>11193</v>
      </c>
      <c r="M205" s="3" t="str">
        <f>IF(N205=AD205,"UKIP","")</f>
        <v>UKIP</v>
      </c>
      <c r="N205" s="3">
        <v>5778</v>
      </c>
      <c r="O205" t="s">
        <v>2022</v>
      </c>
      <c r="P205" s="3">
        <v>4289</v>
      </c>
      <c r="Q205" s="1">
        <v>1925</v>
      </c>
      <c r="R205" s="1">
        <v>68569</v>
      </c>
      <c r="T205">
        <f t="shared" si="3"/>
        <v>47352</v>
      </c>
      <c r="Z205" s="1">
        <v>178</v>
      </c>
      <c r="AA205" s="1">
        <v>24167</v>
      </c>
      <c r="AB205" s="1">
        <v>11193</v>
      </c>
      <c r="AC205" s="1">
        <v>4289</v>
      </c>
      <c r="AD205" s="1">
        <v>5778</v>
      </c>
      <c r="AE205" s="1">
        <v>1624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301</v>
      </c>
      <c r="AN205" s="1"/>
      <c r="AO205" s="1" t="s">
        <v>451</v>
      </c>
    </row>
    <row r="206" spans="1:41" x14ac:dyDescent="0.25">
      <c r="A206" s="1" t="s">
        <v>454</v>
      </c>
      <c r="B206" s="1" t="s">
        <v>14</v>
      </c>
      <c r="C206" s="6" t="s">
        <v>1573</v>
      </c>
      <c r="D206" s="2" t="s">
        <v>1348</v>
      </c>
      <c r="F206" s="2" t="s">
        <v>15</v>
      </c>
      <c r="G206" s="2" t="s">
        <v>1349</v>
      </c>
      <c r="H206" s="2" t="s">
        <v>16</v>
      </c>
      <c r="I206" s="1">
        <v>23188</v>
      </c>
      <c r="J206" s="12" t="s">
        <v>2033</v>
      </c>
      <c r="K206" s="2" t="s">
        <v>6</v>
      </c>
      <c r="L206" s="3">
        <v>14082</v>
      </c>
      <c r="M206" s="3" t="s">
        <v>11</v>
      </c>
      <c r="N206" s="3">
        <v>4670</v>
      </c>
      <c r="O206" t="s">
        <v>214</v>
      </c>
      <c r="P206" s="3">
        <v>2809</v>
      </c>
      <c r="Q206" s="1">
        <v>2340</v>
      </c>
      <c r="R206" s="1">
        <v>67141</v>
      </c>
      <c r="T206">
        <f t="shared" si="3"/>
        <v>47089</v>
      </c>
      <c r="Z206" s="1">
        <v>69</v>
      </c>
      <c r="AA206" s="1">
        <v>4670</v>
      </c>
      <c r="AB206" s="1">
        <v>14082</v>
      </c>
      <c r="AC206" s="1">
        <v>1325</v>
      </c>
      <c r="AD206" s="1">
        <v>898</v>
      </c>
      <c r="AE206" s="1">
        <v>2809</v>
      </c>
      <c r="AF206" s="1">
        <v>23188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117</v>
      </c>
      <c r="AN206" s="1"/>
      <c r="AO206" s="1" t="s">
        <v>453</v>
      </c>
    </row>
    <row r="207" spans="1:41" x14ac:dyDescent="0.25">
      <c r="A207" s="1" t="s">
        <v>456</v>
      </c>
      <c r="B207" s="1" t="s">
        <v>14</v>
      </c>
      <c r="C207" s="6" t="s">
        <v>1574</v>
      </c>
      <c r="D207" s="2" t="s">
        <v>1351</v>
      </c>
      <c r="F207" s="2" t="s">
        <v>15</v>
      </c>
      <c r="G207" s="2" t="s">
        <v>1349</v>
      </c>
      <c r="H207" s="2" t="s">
        <v>16</v>
      </c>
      <c r="I207" s="1">
        <v>23742</v>
      </c>
      <c r="J207" s="12" t="s">
        <v>2033</v>
      </c>
      <c r="K207" s="2" t="s">
        <v>6</v>
      </c>
      <c r="L207" s="3">
        <v>18145</v>
      </c>
      <c r="M207" s="3" t="s">
        <v>11</v>
      </c>
      <c r="N207" s="3">
        <v>9378</v>
      </c>
      <c r="O207" t="s">
        <v>214</v>
      </c>
      <c r="P207" s="3">
        <v>3140</v>
      </c>
      <c r="Q207" s="1">
        <v>3603</v>
      </c>
      <c r="R207" s="1">
        <v>80910</v>
      </c>
      <c r="T207">
        <f t="shared" si="3"/>
        <v>58008</v>
      </c>
      <c r="Z207" s="1">
        <v>76</v>
      </c>
      <c r="AA207" s="1">
        <v>9378</v>
      </c>
      <c r="AB207" s="1">
        <v>18145</v>
      </c>
      <c r="AC207" s="1">
        <v>2634</v>
      </c>
      <c r="AD207" s="1">
        <v>847</v>
      </c>
      <c r="AE207" s="1">
        <v>3140</v>
      </c>
      <c r="AF207" s="1">
        <v>23742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122</v>
      </c>
      <c r="AN207" s="1"/>
      <c r="AO207" s="1" t="s">
        <v>455</v>
      </c>
    </row>
    <row r="208" spans="1:41" x14ac:dyDescent="0.25">
      <c r="A208" s="1" t="s">
        <v>458</v>
      </c>
      <c r="B208" s="1" t="s">
        <v>14</v>
      </c>
      <c r="C208" s="6" t="s">
        <v>1575</v>
      </c>
      <c r="D208" s="2" t="s">
        <v>1348</v>
      </c>
      <c r="F208" s="2" t="s">
        <v>5</v>
      </c>
      <c r="G208" s="2" t="s">
        <v>1350</v>
      </c>
      <c r="H208" s="2" t="s">
        <v>6</v>
      </c>
      <c r="I208" s="1">
        <v>19293</v>
      </c>
      <c r="J208" s="12" t="s">
        <v>2032</v>
      </c>
      <c r="K208" s="2" t="s">
        <v>16</v>
      </c>
      <c r="L208" s="3">
        <v>16656</v>
      </c>
      <c r="M208" s="3" t="s">
        <v>11</v>
      </c>
      <c r="N208" s="3">
        <v>8626</v>
      </c>
      <c r="O208" t="s">
        <v>214</v>
      </c>
      <c r="P208" s="3">
        <v>2090</v>
      </c>
      <c r="Q208" s="1">
        <v>2621</v>
      </c>
      <c r="R208" s="1">
        <v>65801</v>
      </c>
      <c r="T208">
        <f t="shared" si="3"/>
        <v>49286</v>
      </c>
      <c r="Z208" s="1">
        <v>54</v>
      </c>
      <c r="AA208" s="1">
        <v>8626</v>
      </c>
      <c r="AB208" s="1">
        <v>19293</v>
      </c>
      <c r="AC208" s="1">
        <v>1823</v>
      </c>
      <c r="AD208" s="1">
        <v>601</v>
      </c>
      <c r="AE208" s="1">
        <v>2090</v>
      </c>
      <c r="AF208" s="1">
        <v>16656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197</v>
      </c>
      <c r="AN208" s="1"/>
      <c r="AO208" s="1" t="s">
        <v>457</v>
      </c>
    </row>
    <row r="209" spans="1:41" x14ac:dyDescent="0.25">
      <c r="A209" s="1" t="s">
        <v>460</v>
      </c>
      <c r="B209" s="1" t="s">
        <v>14</v>
      </c>
      <c r="C209" s="6" t="s">
        <v>1576</v>
      </c>
      <c r="D209" s="2" t="s">
        <v>1351</v>
      </c>
      <c r="F209" s="2" t="s">
        <v>15</v>
      </c>
      <c r="G209" s="2" t="s">
        <v>1349</v>
      </c>
      <c r="H209" s="2" t="s">
        <v>16</v>
      </c>
      <c r="I209" s="1">
        <v>22168</v>
      </c>
      <c r="J209" s="12" t="s">
        <v>2031</v>
      </c>
      <c r="K209" s="2" t="s">
        <v>6</v>
      </c>
      <c r="L209" s="3">
        <v>14033</v>
      </c>
      <c r="M209" s="3" t="s">
        <v>11</v>
      </c>
      <c r="N209" s="3">
        <v>10444</v>
      </c>
      <c r="O209" t="s">
        <v>214</v>
      </c>
      <c r="P209" s="3">
        <v>1965</v>
      </c>
      <c r="Q209" s="1">
        <v>2992</v>
      </c>
      <c r="R209" s="1">
        <v>72149</v>
      </c>
      <c r="T209">
        <f t="shared" si="3"/>
        <v>51602</v>
      </c>
      <c r="Z209" s="1">
        <v>74</v>
      </c>
      <c r="AA209" s="1">
        <v>10444</v>
      </c>
      <c r="AB209" s="1">
        <v>14033</v>
      </c>
      <c r="AC209" s="1">
        <v>1920</v>
      </c>
      <c r="AD209" s="1">
        <v>1072</v>
      </c>
      <c r="AE209" s="1">
        <v>1965</v>
      </c>
      <c r="AF209" s="1">
        <v>22168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/>
      <c r="AO209" s="1" t="s">
        <v>459</v>
      </c>
    </row>
    <row r="210" spans="1:41" x14ac:dyDescent="0.25">
      <c r="A210" s="1" t="s">
        <v>462</v>
      </c>
      <c r="B210" s="1" t="s">
        <v>14</v>
      </c>
      <c r="C210" s="6" t="s">
        <v>1577</v>
      </c>
      <c r="D210" s="2" t="s">
        <v>1351</v>
      </c>
      <c r="F210" s="2" t="s">
        <v>15</v>
      </c>
      <c r="G210" s="2" t="s">
        <v>1349</v>
      </c>
      <c r="H210" s="2" t="s">
        <v>16</v>
      </c>
      <c r="I210" s="1">
        <v>21378</v>
      </c>
      <c r="J210" s="12" t="s">
        <v>2033</v>
      </c>
      <c r="K210" s="2" t="s">
        <v>44</v>
      </c>
      <c r="L210" s="3">
        <v>18168</v>
      </c>
      <c r="M210" s="3" t="s">
        <v>11</v>
      </c>
      <c r="N210" s="3">
        <v>6732</v>
      </c>
      <c r="O210" t="s">
        <v>6</v>
      </c>
      <c r="P210" s="3">
        <v>6425</v>
      </c>
      <c r="Q210" s="1">
        <v>2155</v>
      </c>
      <c r="R210" s="1">
        <v>71717</v>
      </c>
      <c r="T210">
        <f t="shared" si="3"/>
        <v>54858</v>
      </c>
      <c r="Z210" s="1">
        <v>49</v>
      </c>
      <c r="AA210" s="1">
        <v>6732</v>
      </c>
      <c r="AB210" s="1">
        <v>6425</v>
      </c>
      <c r="AC210" s="1">
        <v>18168</v>
      </c>
      <c r="AD210" s="1">
        <v>1015</v>
      </c>
      <c r="AE210" s="1">
        <v>1140</v>
      </c>
      <c r="AF210" s="1">
        <v>21378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/>
      <c r="AO210" s="1" t="s">
        <v>461</v>
      </c>
    </row>
    <row r="211" spans="1:41" x14ac:dyDescent="0.25">
      <c r="A211" s="1" t="s">
        <v>464</v>
      </c>
      <c r="B211" s="1" t="s">
        <v>63</v>
      </c>
      <c r="C211" s="6" t="s">
        <v>1578</v>
      </c>
      <c r="D211" s="2" t="s">
        <v>1351</v>
      </c>
      <c r="E211" s="4" t="s">
        <v>1352</v>
      </c>
      <c r="F211" s="2" t="s">
        <v>5</v>
      </c>
      <c r="G211" s="2" t="s">
        <v>1349</v>
      </c>
      <c r="H211" s="2" t="s">
        <v>6</v>
      </c>
      <c r="I211" s="1">
        <v>25388</v>
      </c>
      <c r="J211" s="12" t="s">
        <v>2030</v>
      </c>
      <c r="K211" s="2" t="s">
        <v>11</v>
      </c>
      <c r="L211" s="3">
        <v>9969</v>
      </c>
      <c r="M211" s="3" t="str">
        <f>IF(N211=AD211,"UKIP","")</f>
        <v>UKIP</v>
      </c>
      <c r="N211" s="3">
        <v>3366</v>
      </c>
      <c r="O211" t="s">
        <v>214</v>
      </c>
      <c r="P211" s="3">
        <v>1358</v>
      </c>
      <c r="Q211" s="1">
        <v>1257</v>
      </c>
      <c r="R211" s="1">
        <v>66016</v>
      </c>
      <c r="T211">
        <f t="shared" si="3"/>
        <v>41338</v>
      </c>
      <c r="Z211" s="1">
        <v>160</v>
      </c>
      <c r="AA211" s="1">
        <v>9969</v>
      </c>
      <c r="AB211" s="1">
        <v>25388</v>
      </c>
      <c r="AC211" s="1">
        <v>897</v>
      </c>
      <c r="AD211" s="1">
        <v>3366</v>
      </c>
      <c r="AE211" s="1">
        <v>1358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360</v>
      </c>
      <c r="AN211" s="1"/>
      <c r="AO211" s="1" t="s">
        <v>463</v>
      </c>
    </row>
    <row r="212" spans="1:41" x14ac:dyDescent="0.25">
      <c r="A212" s="1" t="s">
        <v>466</v>
      </c>
      <c r="B212" s="1" t="s">
        <v>29</v>
      </c>
      <c r="C212" s="6" t="s">
        <v>1579</v>
      </c>
      <c r="D212" s="2" t="s">
        <v>1348</v>
      </c>
      <c r="F212" s="2" t="s">
        <v>5</v>
      </c>
      <c r="G212" s="2" t="s">
        <v>1349</v>
      </c>
      <c r="H212" s="2" t="s">
        <v>6</v>
      </c>
      <c r="I212" s="1">
        <v>22316</v>
      </c>
      <c r="J212" s="12" t="s">
        <v>2030</v>
      </c>
      <c r="K212" s="2" t="s">
        <v>11</v>
      </c>
      <c r="L212" s="3">
        <v>16041</v>
      </c>
      <c r="M212" s="3" t="str">
        <f>IF(N212=AD212,"UKIP","")</f>
        <v>UKIP</v>
      </c>
      <c r="N212" s="3">
        <v>5594</v>
      </c>
      <c r="O212" t="s">
        <v>2022</v>
      </c>
      <c r="P212" s="3">
        <v>1563</v>
      </c>
      <c r="Q212" s="1">
        <v>1213</v>
      </c>
      <c r="R212" s="1">
        <v>69223</v>
      </c>
      <c r="T212">
        <f t="shared" si="3"/>
        <v>46727</v>
      </c>
      <c r="Z212" s="1">
        <v>160</v>
      </c>
      <c r="AA212" s="1">
        <v>16041</v>
      </c>
      <c r="AB212" s="1">
        <v>22316</v>
      </c>
      <c r="AC212" s="1">
        <v>1563</v>
      </c>
      <c r="AD212" s="1">
        <v>5594</v>
      </c>
      <c r="AE212" s="1">
        <v>990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223</v>
      </c>
      <c r="AN212" s="1"/>
      <c r="AO212" s="1" t="s">
        <v>465</v>
      </c>
    </row>
    <row r="213" spans="1:41" x14ac:dyDescent="0.25">
      <c r="A213" s="1" t="s">
        <v>468</v>
      </c>
      <c r="B213" s="1" t="s">
        <v>66</v>
      </c>
      <c r="C213" s="6" t="s">
        <v>1580</v>
      </c>
      <c r="D213" s="2" t="s">
        <v>1348</v>
      </c>
      <c r="F213" s="2" t="s">
        <v>10</v>
      </c>
      <c r="G213" s="2" t="s">
        <v>1350</v>
      </c>
      <c r="H213" s="2" t="s">
        <v>11</v>
      </c>
      <c r="I213" s="1">
        <v>27978</v>
      </c>
      <c r="J213" s="12" t="s">
        <v>2032</v>
      </c>
      <c r="K213" s="2" t="s">
        <v>6</v>
      </c>
      <c r="L213" s="3">
        <v>19488</v>
      </c>
      <c r="M213" s="3" t="str">
        <f>IF(N213=AD213,"UKIP","")</f>
        <v>UKIP</v>
      </c>
      <c r="N213" s="3">
        <v>6430</v>
      </c>
      <c r="O213" t="s">
        <v>2022</v>
      </c>
      <c r="P213" s="3">
        <v>2640</v>
      </c>
      <c r="Q213" s="1">
        <v>1261</v>
      </c>
      <c r="R213" s="1">
        <v>79143</v>
      </c>
      <c r="T213">
        <f t="shared" si="3"/>
        <v>57797</v>
      </c>
      <c r="Z213" s="1">
        <v>153</v>
      </c>
      <c r="AA213" s="1">
        <v>27978</v>
      </c>
      <c r="AB213" s="1">
        <v>19488</v>
      </c>
      <c r="AC213" s="1">
        <v>2640</v>
      </c>
      <c r="AD213" s="1">
        <v>6430</v>
      </c>
      <c r="AE213" s="1">
        <v>1261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/>
      <c r="AO213" s="1" t="s">
        <v>467</v>
      </c>
    </row>
    <row r="214" spans="1:41" x14ac:dyDescent="0.25">
      <c r="A214" s="1" t="s">
        <v>470</v>
      </c>
      <c r="B214" s="1" t="s">
        <v>63</v>
      </c>
      <c r="C214" s="6" t="s">
        <v>1581</v>
      </c>
      <c r="D214" s="2" t="s">
        <v>1348</v>
      </c>
      <c r="F214" s="2" t="s">
        <v>5</v>
      </c>
      <c r="G214" s="2" t="s">
        <v>1350</v>
      </c>
      <c r="H214" s="2" t="s">
        <v>6</v>
      </c>
      <c r="I214" s="1">
        <v>18393</v>
      </c>
      <c r="J214" s="12" t="s">
        <v>2032</v>
      </c>
      <c r="K214" s="2" t="s">
        <v>11</v>
      </c>
      <c r="L214" s="3">
        <v>15700</v>
      </c>
      <c r="M214" s="3" t="str">
        <f>IF(N214=AD214,"UKIP","")</f>
        <v>UKIP</v>
      </c>
      <c r="N214" s="3">
        <v>6481</v>
      </c>
      <c r="O214" t="s">
        <v>2022</v>
      </c>
      <c r="P214" s="3">
        <v>1308</v>
      </c>
      <c r="Q214" s="1">
        <v>1275</v>
      </c>
      <c r="R214" s="1">
        <v>63998</v>
      </c>
      <c r="T214">
        <f t="shared" si="3"/>
        <v>43157</v>
      </c>
      <c r="Z214" s="1">
        <v>97</v>
      </c>
      <c r="AA214" s="1">
        <v>15700</v>
      </c>
      <c r="AB214" s="1">
        <v>18393</v>
      </c>
      <c r="AC214" s="1">
        <v>1308</v>
      </c>
      <c r="AD214" s="1">
        <v>6481</v>
      </c>
      <c r="AE214" s="1">
        <v>1275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/>
      <c r="AO214" s="1" t="s">
        <v>469</v>
      </c>
    </row>
    <row r="215" spans="1:41" x14ac:dyDescent="0.25">
      <c r="A215" s="1" t="s">
        <v>472</v>
      </c>
      <c r="B215" s="1" t="s">
        <v>63</v>
      </c>
      <c r="C215" s="6" t="s">
        <v>1582</v>
      </c>
      <c r="D215" s="2" t="s">
        <v>1351</v>
      </c>
      <c r="F215" s="2" t="s">
        <v>112</v>
      </c>
      <c r="G215" s="2" t="s">
        <v>1349</v>
      </c>
      <c r="H215" s="2" t="s">
        <v>6</v>
      </c>
      <c r="I215" s="1">
        <v>20172</v>
      </c>
      <c r="J215" s="12" t="s">
        <v>2033</v>
      </c>
      <c r="K215" s="2" t="s">
        <v>11</v>
      </c>
      <c r="L215" s="3">
        <v>19086</v>
      </c>
      <c r="M215" s="3" t="str">
        <f>IF(N215=AD215,"UKIP","")</f>
        <v>UKIP</v>
      </c>
      <c r="N215" s="3">
        <v>4133</v>
      </c>
      <c r="O215" t="s">
        <v>214</v>
      </c>
      <c r="P215" s="3">
        <v>1303</v>
      </c>
      <c r="Q215" s="1">
        <v>1443</v>
      </c>
      <c r="R215" s="1">
        <v>68118</v>
      </c>
      <c r="T215">
        <f t="shared" si="3"/>
        <v>46137</v>
      </c>
      <c r="Z215" s="1">
        <v>117</v>
      </c>
      <c r="AA215" s="1">
        <v>19086</v>
      </c>
      <c r="AB215" s="1">
        <v>20172</v>
      </c>
      <c r="AC215" s="1">
        <v>1059</v>
      </c>
      <c r="AD215" s="1">
        <v>4133</v>
      </c>
      <c r="AE215" s="1">
        <v>1303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384</v>
      </c>
      <c r="AN215" s="1"/>
      <c r="AO215" s="1" t="s">
        <v>471</v>
      </c>
    </row>
    <row r="216" spans="1:41" x14ac:dyDescent="0.25">
      <c r="A216" s="1" t="s">
        <v>474</v>
      </c>
      <c r="B216" s="1" t="s">
        <v>63</v>
      </c>
      <c r="C216" s="6" t="s">
        <v>1583</v>
      </c>
      <c r="D216" s="2" t="s">
        <v>1348</v>
      </c>
      <c r="F216" s="2" t="s">
        <v>10</v>
      </c>
      <c r="G216" s="2" t="s">
        <v>1350</v>
      </c>
      <c r="H216" s="2" t="s">
        <v>11</v>
      </c>
      <c r="I216" s="1">
        <v>22624</v>
      </c>
      <c r="J216" s="12" t="s">
        <v>2032</v>
      </c>
      <c r="K216" s="2" t="s">
        <v>6</v>
      </c>
      <c r="L216" s="3">
        <v>17871</v>
      </c>
      <c r="M216" s="3" t="str">
        <f>IF(N216=AD216,"UKIP","")</f>
        <v>UKIP</v>
      </c>
      <c r="N216" s="3">
        <v>2109</v>
      </c>
      <c r="O216" t="s">
        <v>214</v>
      </c>
      <c r="P216" s="3">
        <v>1690</v>
      </c>
      <c r="Q216" s="1">
        <v>1518</v>
      </c>
      <c r="R216" s="1">
        <v>64937</v>
      </c>
      <c r="T216">
        <f t="shared" si="3"/>
        <v>45812</v>
      </c>
      <c r="Z216" s="1">
        <v>130</v>
      </c>
      <c r="AA216" s="1">
        <v>22624</v>
      </c>
      <c r="AB216" s="1">
        <v>17871</v>
      </c>
      <c r="AC216" s="1">
        <v>1518</v>
      </c>
      <c r="AD216" s="1">
        <v>2109</v>
      </c>
      <c r="AE216" s="1">
        <v>1690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/>
      <c r="AO216" s="1" t="s">
        <v>473</v>
      </c>
    </row>
    <row r="217" spans="1:41" x14ac:dyDescent="0.25">
      <c r="A217" s="1" t="s">
        <v>476</v>
      </c>
      <c r="B217" s="1" t="s">
        <v>73</v>
      </c>
      <c r="C217" s="6" t="s">
        <v>1584</v>
      </c>
      <c r="D217" s="2" t="s">
        <v>1351</v>
      </c>
      <c r="F217" s="2" t="s">
        <v>10</v>
      </c>
      <c r="G217" s="2" t="s">
        <v>1350</v>
      </c>
      <c r="H217" s="2" t="s">
        <v>11</v>
      </c>
      <c r="I217" s="1">
        <v>27027</v>
      </c>
      <c r="J217" s="12" t="s">
        <v>2032</v>
      </c>
      <c r="K217" s="2" t="s">
        <v>7</v>
      </c>
      <c r="L217" s="3">
        <v>9049</v>
      </c>
      <c r="M217" s="3" t="s">
        <v>6</v>
      </c>
      <c r="N217" s="3">
        <v>7962</v>
      </c>
      <c r="O217" t="s">
        <v>2022</v>
      </c>
      <c r="P217" s="3">
        <v>3448</v>
      </c>
      <c r="Q217" s="1">
        <v>1862</v>
      </c>
      <c r="R217" s="1">
        <v>73447</v>
      </c>
      <c r="T217">
        <f t="shared" si="3"/>
        <v>49348</v>
      </c>
      <c r="Z217" s="1">
        <v>142</v>
      </c>
      <c r="AA217" s="1">
        <v>27027</v>
      </c>
      <c r="AB217" s="1">
        <v>7962</v>
      </c>
      <c r="AC217" s="1">
        <v>3448</v>
      </c>
      <c r="AD217" s="1">
        <v>9049</v>
      </c>
      <c r="AE217" s="1">
        <v>1782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80</v>
      </c>
      <c r="AN217" s="1"/>
      <c r="AO217" s="1" t="s">
        <v>475</v>
      </c>
    </row>
    <row r="218" spans="1:41" x14ac:dyDescent="0.25">
      <c r="A218" s="1" t="s">
        <v>478</v>
      </c>
      <c r="B218" s="1" t="s">
        <v>23</v>
      </c>
      <c r="C218" s="6" t="s">
        <v>1585</v>
      </c>
      <c r="D218" s="2" t="s">
        <v>1348</v>
      </c>
      <c r="F218" s="2" t="s">
        <v>10</v>
      </c>
      <c r="G218" s="2" t="s">
        <v>1350</v>
      </c>
      <c r="H218" s="2" t="s">
        <v>11</v>
      </c>
      <c r="I218" s="1">
        <v>33309</v>
      </c>
      <c r="J218" s="12" t="s">
        <v>2032</v>
      </c>
      <c r="K218" s="2" t="s">
        <v>6</v>
      </c>
      <c r="L218" s="3">
        <v>8866</v>
      </c>
      <c r="M218" s="3" t="str">
        <f>IF(N218=AD218,"UKIP","")</f>
        <v>UKIP</v>
      </c>
      <c r="N218" s="3">
        <v>7117</v>
      </c>
      <c r="O218" t="s">
        <v>2022</v>
      </c>
      <c r="P218" s="3">
        <v>5002</v>
      </c>
      <c r="Q218" s="1">
        <v>2849</v>
      </c>
      <c r="R218" s="1">
        <v>78633</v>
      </c>
      <c r="T218">
        <f t="shared" si="3"/>
        <v>57143</v>
      </c>
      <c r="Z218" s="1">
        <v>189</v>
      </c>
      <c r="AA218" s="1">
        <v>33309</v>
      </c>
      <c r="AB218" s="1">
        <v>8866</v>
      </c>
      <c r="AC218" s="1">
        <v>5002</v>
      </c>
      <c r="AD218" s="1">
        <v>7117</v>
      </c>
      <c r="AE218" s="1">
        <v>2116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733</v>
      </c>
      <c r="AN218" s="1"/>
      <c r="AO218" s="1" t="s">
        <v>477</v>
      </c>
    </row>
    <row r="219" spans="1:41" x14ac:dyDescent="0.25">
      <c r="A219" s="1" t="s">
        <v>480</v>
      </c>
      <c r="B219" s="1" t="s">
        <v>34</v>
      </c>
      <c r="C219" s="6" t="s">
        <v>1586</v>
      </c>
      <c r="D219" s="2" t="s">
        <v>1351</v>
      </c>
      <c r="F219" s="2" t="s">
        <v>10</v>
      </c>
      <c r="G219" s="2" t="s">
        <v>1349</v>
      </c>
      <c r="H219" s="2" t="s">
        <v>11</v>
      </c>
      <c r="I219" s="1">
        <v>20636</v>
      </c>
      <c r="J219" s="12" t="s">
        <v>2030</v>
      </c>
      <c r="K219" s="2" t="s">
        <v>6</v>
      </c>
      <c r="L219" s="3">
        <v>17052</v>
      </c>
      <c r="M219" s="3" t="str">
        <f>IF(N219=AD219,"UKIP","")</f>
        <v>UKIP</v>
      </c>
      <c r="N219" s="3">
        <v>7792</v>
      </c>
      <c r="O219" t="s">
        <v>2022</v>
      </c>
      <c r="P219" s="3">
        <v>1658</v>
      </c>
      <c r="Q219" s="1">
        <v>1184</v>
      </c>
      <c r="R219" s="1">
        <v>71943</v>
      </c>
      <c r="T219">
        <f t="shared" si="3"/>
        <v>48322</v>
      </c>
      <c r="Z219" s="1">
        <v>146</v>
      </c>
      <c r="AA219" s="1">
        <v>20636</v>
      </c>
      <c r="AB219" s="1">
        <v>17052</v>
      </c>
      <c r="AC219" s="1">
        <v>1658</v>
      </c>
      <c r="AD219" s="1">
        <v>7792</v>
      </c>
      <c r="AE219" s="1">
        <v>1184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/>
      <c r="AO219" s="1" t="s">
        <v>479</v>
      </c>
    </row>
    <row r="220" spans="1:41" x14ac:dyDescent="0.25">
      <c r="A220" s="1" t="s">
        <v>482</v>
      </c>
      <c r="B220" s="1" t="s">
        <v>63</v>
      </c>
      <c r="C220" s="6" t="s">
        <v>1587</v>
      </c>
      <c r="D220" s="2" t="s">
        <v>1351</v>
      </c>
      <c r="F220" s="2" t="s">
        <v>5</v>
      </c>
      <c r="G220" s="2" t="s">
        <v>1350</v>
      </c>
      <c r="H220" s="2" t="s">
        <v>6</v>
      </c>
      <c r="I220" s="1">
        <v>21209</v>
      </c>
      <c r="J220" s="12" t="s">
        <v>2032</v>
      </c>
      <c r="K220" s="2" t="s">
        <v>11</v>
      </c>
      <c r="L220" s="3">
        <v>11684</v>
      </c>
      <c r="M220" s="3" t="str">
        <f>IF(N220=AD220,"UKIP","")</f>
        <v>UKIP</v>
      </c>
      <c r="N220" s="3">
        <v>7368</v>
      </c>
      <c r="O220" t="s">
        <v>2022</v>
      </c>
      <c r="P220" s="3">
        <v>972</v>
      </c>
      <c r="Q220" s="1">
        <v>1384</v>
      </c>
      <c r="R220" s="1">
        <v>70397</v>
      </c>
      <c r="T220">
        <f t="shared" si="3"/>
        <v>42617</v>
      </c>
      <c r="Z220" s="1">
        <v>97</v>
      </c>
      <c r="AA220" s="1">
        <v>11684</v>
      </c>
      <c r="AB220" s="1">
        <v>21209</v>
      </c>
      <c r="AC220" s="1">
        <v>972</v>
      </c>
      <c r="AD220" s="1">
        <v>7368</v>
      </c>
      <c r="AE220" s="1">
        <v>941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443</v>
      </c>
      <c r="AN220" s="1"/>
      <c r="AO220" s="1" t="s">
        <v>481</v>
      </c>
    </row>
    <row r="221" spans="1:41" x14ac:dyDescent="0.25">
      <c r="A221" s="1" t="s">
        <v>484</v>
      </c>
      <c r="B221" s="1" t="s">
        <v>23</v>
      </c>
      <c r="C221" s="6" t="s">
        <v>1588</v>
      </c>
      <c r="D221" s="2" t="s">
        <v>1348</v>
      </c>
      <c r="F221" s="2" t="s">
        <v>10</v>
      </c>
      <c r="G221" s="2" t="s">
        <v>1350</v>
      </c>
      <c r="H221" s="2" t="s">
        <v>11</v>
      </c>
      <c r="I221" s="1">
        <v>35845</v>
      </c>
      <c r="J221" s="12" t="s">
        <v>2032</v>
      </c>
      <c r="K221" s="2" t="s">
        <v>6</v>
      </c>
      <c r="L221" s="3">
        <v>7229</v>
      </c>
      <c r="M221" s="3" t="str">
        <f>IF(N221=AD221,"UKIP","")</f>
        <v>UKIP</v>
      </c>
      <c r="N221" s="3">
        <v>5551</v>
      </c>
      <c r="O221" t="s">
        <v>2022</v>
      </c>
      <c r="P221" s="3">
        <v>5372</v>
      </c>
      <c r="Q221" s="1">
        <v>2979</v>
      </c>
      <c r="R221" s="1">
        <v>79894</v>
      </c>
      <c r="T221">
        <f t="shared" si="3"/>
        <v>56976</v>
      </c>
      <c r="Z221" s="1">
        <v>189</v>
      </c>
      <c r="AA221" s="1">
        <v>35845</v>
      </c>
      <c r="AB221" s="1">
        <v>7229</v>
      </c>
      <c r="AC221" s="1">
        <v>5372</v>
      </c>
      <c r="AD221" s="1">
        <v>5551</v>
      </c>
      <c r="AE221" s="1">
        <v>2355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624</v>
      </c>
      <c r="AN221" s="1"/>
      <c r="AO221" s="1" t="s">
        <v>483</v>
      </c>
    </row>
    <row r="222" spans="1:41" x14ac:dyDescent="0.25">
      <c r="A222" s="1" t="s">
        <v>486</v>
      </c>
      <c r="B222" s="1" t="s">
        <v>80</v>
      </c>
      <c r="C222" s="6" t="s">
        <v>1589</v>
      </c>
      <c r="D222" s="2" t="s">
        <v>1348</v>
      </c>
      <c r="F222" s="2" t="s">
        <v>5</v>
      </c>
      <c r="G222" s="2" t="s">
        <v>1350</v>
      </c>
      <c r="H222" s="2" t="s">
        <v>6</v>
      </c>
      <c r="I222" s="1">
        <v>25062</v>
      </c>
      <c r="J222" s="12" t="s">
        <v>2032</v>
      </c>
      <c r="K222" s="2" t="s">
        <v>11</v>
      </c>
      <c r="L222" s="3">
        <v>17879</v>
      </c>
      <c r="M222" s="3" t="str">
        <f>IF(N222=AD222,"UKIP","")</f>
        <v>UKIP</v>
      </c>
      <c r="N222" s="3">
        <v>5075</v>
      </c>
      <c r="O222" t="s">
        <v>214</v>
      </c>
      <c r="P222" s="3">
        <v>3491</v>
      </c>
      <c r="Q222" s="1">
        <v>2511</v>
      </c>
      <c r="R222" s="1">
        <v>76968</v>
      </c>
      <c r="T222">
        <f t="shared" si="3"/>
        <v>54018</v>
      </c>
      <c r="Z222" s="1">
        <v>200</v>
      </c>
      <c r="AA222" s="1">
        <v>17879</v>
      </c>
      <c r="AB222" s="1">
        <v>25062</v>
      </c>
      <c r="AC222" s="1">
        <v>2321</v>
      </c>
      <c r="AD222" s="1">
        <v>5075</v>
      </c>
      <c r="AE222" s="1">
        <v>3491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190</v>
      </c>
      <c r="AN222" s="1"/>
      <c r="AO222" s="1" t="s">
        <v>485</v>
      </c>
    </row>
    <row r="223" spans="1:41" x14ac:dyDescent="0.25">
      <c r="A223" s="1" t="s">
        <v>488</v>
      </c>
      <c r="B223" s="1" t="s">
        <v>14</v>
      </c>
      <c r="C223" s="6" t="s">
        <v>1590</v>
      </c>
      <c r="D223" s="2" t="s">
        <v>1348</v>
      </c>
      <c r="F223" s="2" t="s">
        <v>15</v>
      </c>
      <c r="G223" s="2" t="s">
        <v>1349</v>
      </c>
      <c r="H223" s="2" t="s">
        <v>16</v>
      </c>
      <c r="I223" s="1">
        <v>34831</v>
      </c>
      <c r="J223" s="12" t="s">
        <v>2031</v>
      </c>
      <c r="K223" s="2" t="s">
        <v>6</v>
      </c>
      <c r="L223" s="3">
        <v>15130</v>
      </c>
      <c r="M223" s="3" t="s">
        <v>11</v>
      </c>
      <c r="N223" s="3">
        <v>7325</v>
      </c>
      <c r="O223" t="s">
        <v>7</v>
      </c>
      <c r="P223" s="3">
        <v>1829</v>
      </c>
      <c r="Q223" s="1">
        <v>1225</v>
      </c>
      <c r="R223" s="1">
        <v>83380</v>
      </c>
      <c r="T223">
        <f t="shared" si="3"/>
        <v>60340</v>
      </c>
      <c r="Z223" s="1">
        <v>57</v>
      </c>
      <c r="AA223" s="1">
        <v>7325</v>
      </c>
      <c r="AB223" s="1">
        <v>15130</v>
      </c>
      <c r="AC223" s="1">
        <v>1225</v>
      </c>
      <c r="AD223" s="1">
        <v>1829</v>
      </c>
      <c r="AE223" s="1">
        <v>0</v>
      </c>
      <c r="AF223" s="1">
        <v>34831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/>
      <c r="AO223" s="1" t="s">
        <v>487</v>
      </c>
    </row>
    <row r="224" spans="1:41" x14ac:dyDescent="0.25">
      <c r="A224" s="1" t="s">
        <v>490</v>
      </c>
      <c r="B224" s="1" t="s">
        <v>23</v>
      </c>
      <c r="C224" s="6" t="s">
        <v>1591</v>
      </c>
      <c r="D224" s="2" t="s">
        <v>1351</v>
      </c>
      <c r="E224" s="3" t="s">
        <v>2019</v>
      </c>
      <c r="F224" s="2" t="s">
        <v>10</v>
      </c>
      <c r="G224" s="2" t="s">
        <v>1349</v>
      </c>
      <c r="H224" s="2" t="s">
        <v>11</v>
      </c>
      <c r="I224" s="1">
        <v>30689</v>
      </c>
      <c r="J224" s="12" t="s">
        <v>2030</v>
      </c>
      <c r="K224" s="2" t="s">
        <v>7</v>
      </c>
      <c r="L224" s="3">
        <v>8427</v>
      </c>
      <c r="M224" s="3" t="s">
        <v>6</v>
      </c>
      <c r="N224" s="3">
        <v>7800</v>
      </c>
      <c r="O224" t="s">
        <v>2022</v>
      </c>
      <c r="P224" s="3">
        <v>4814</v>
      </c>
      <c r="Q224" s="1">
        <v>2970</v>
      </c>
      <c r="R224" s="1">
        <v>77114</v>
      </c>
      <c r="T224">
        <f t="shared" si="3"/>
        <v>54700</v>
      </c>
      <c r="Z224" s="1">
        <v>118</v>
      </c>
      <c r="AA224" s="1">
        <v>30689</v>
      </c>
      <c r="AB224" s="1">
        <v>7800</v>
      </c>
      <c r="AC224" s="1">
        <v>4814</v>
      </c>
      <c r="AD224" s="1">
        <v>8427</v>
      </c>
      <c r="AE224" s="1">
        <v>2129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841</v>
      </c>
      <c r="AN224" s="1"/>
      <c r="AO224" s="1" t="s">
        <v>489</v>
      </c>
    </row>
    <row r="225" spans="1:41" x14ac:dyDescent="0.25">
      <c r="A225" s="1" t="s">
        <v>492</v>
      </c>
      <c r="B225" s="1" t="s">
        <v>23</v>
      </c>
      <c r="C225" s="6" t="s">
        <v>1592</v>
      </c>
      <c r="D225" s="2" t="s">
        <v>1351</v>
      </c>
      <c r="F225" s="2" t="s">
        <v>10</v>
      </c>
      <c r="G225" s="2" t="s">
        <v>1349</v>
      </c>
      <c r="H225" s="2" t="s">
        <v>11</v>
      </c>
      <c r="I225" s="1">
        <v>24895</v>
      </c>
      <c r="J225" s="12" t="s">
        <v>2030</v>
      </c>
      <c r="K225" s="2" t="s">
        <v>7</v>
      </c>
      <c r="L225" s="3">
        <v>8243</v>
      </c>
      <c r="M225" s="3" t="s">
        <v>6</v>
      </c>
      <c r="N225" s="3">
        <v>7403</v>
      </c>
      <c r="O225" t="s">
        <v>2022</v>
      </c>
      <c r="P225" s="3">
        <v>3039</v>
      </c>
      <c r="Q225" s="1">
        <v>2223</v>
      </c>
      <c r="R225" s="1">
        <v>69523</v>
      </c>
      <c r="T225">
        <f t="shared" si="3"/>
        <v>45803</v>
      </c>
      <c r="Z225" s="1">
        <v>104</v>
      </c>
      <c r="AA225" s="1">
        <v>24895</v>
      </c>
      <c r="AB225" s="1">
        <v>7403</v>
      </c>
      <c r="AC225" s="1">
        <v>3039</v>
      </c>
      <c r="AD225" s="1">
        <v>8243</v>
      </c>
      <c r="AE225" s="1">
        <v>1768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455</v>
      </c>
      <c r="AN225" s="1"/>
      <c r="AO225" s="1" t="s">
        <v>491</v>
      </c>
    </row>
    <row r="226" spans="1:41" x14ac:dyDescent="0.25">
      <c r="A226" s="1" t="s">
        <v>494</v>
      </c>
      <c r="B226" s="1" t="s">
        <v>63</v>
      </c>
      <c r="C226" s="6" t="s">
        <v>1593</v>
      </c>
      <c r="D226" s="2" t="s">
        <v>1351</v>
      </c>
      <c r="E226" s="3" t="s">
        <v>2019</v>
      </c>
      <c r="F226" s="2" t="s">
        <v>5</v>
      </c>
      <c r="G226" s="2" t="s">
        <v>1350</v>
      </c>
      <c r="H226" s="2" t="s">
        <v>6</v>
      </c>
      <c r="I226" s="1">
        <v>25845</v>
      </c>
      <c r="J226" s="12" t="s">
        <v>2032</v>
      </c>
      <c r="K226" s="2" t="s">
        <v>11</v>
      </c>
      <c r="L226" s="3">
        <v>14382</v>
      </c>
      <c r="M226" s="3" t="str">
        <f>IF(N226=AD226,"UKIP","")</f>
        <v>UKIP</v>
      </c>
      <c r="N226" s="3">
        <v>6209</v>
      </c>
      <c r="O226" t="s">
        <v>2022</v>
      </c>
      <c r="P226" s="3">
        <v>1579</v>
      </c>
      <c r="Q226" s="1">
        <v>1390</v>
      </c>
      <c r="R226" s="1">
        <v>82328</v>
      </c>
      <c r="T226">
        <f t="shared" si="3"/>
        <v>49405</v>
      </c>
      <c r="Z226" s="1">
        <v>142</v>
      </c>
      <c r="AA226" s="1">
        <v>14382</v>
      </c>
      <c r="AB226" s="1">
        <v>25845</v>
      </c>
      <c r="AC226" s="1">
        <v>1579</v>
      </c>
      <c r="AD226" s="1">
        <v>6209</v>
      </c>
      <c r="AE226" s="1">
        <v>1390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/>
      <c r="AO226" s="1" t="s">
        <v>493</v>
      </c>
    </row>
    <row r="227" spans="1:41" x14ac:dyDescent="0.25">
      <c r="A227" s="1" t="s">
        <v>496</v>
      </c>
      <c r="B227" s="1" t="s">
        <v>94</v>
      </c>
      <c r="C227" s="6" t="s">
        <v>1594</v>
      </c>
      <c r="D227" s="2" t="s">
        <v>1348</v>
      </c>
      <c r="F227" s="2" t="s">
        <v>497</v>
      </c>
      <c r="G227" s="2" t="s">
        <v>1349</v>
      </c>
      <c r="H227" s="2" t="s">
        <v>423</v>
      </c>
      <c r="I227" s="1">
        <v>23608</v>
      </c>
      <c r="J227" s="12" t="s">
        <v>2033</v>
      </c>
      <c r="K227" s="2" t="s">
        <v>101</v>
      </c>
      <c r="L227" s="3">
        <v>23078</v>
      </c>
      <c r="M227" s="3" t="str">
        <f>IF(N227=AJ227,"SDLP","")</f>
        <v>SDLP</v>
      </c>
      <c r="N227" s="3">
        <v>2732</v>
      </c>
      <c r="O227" t="s">
        <v>214</v>
      </c>
      <c r="P227" s="3">
        <v>788</v>
      </c>
      <c r="Q227" s="1">
        <v>658</v>
      </c>
      <c r="R227" s="1">
        <v>70108</v>
      </c>
      <c r="T227">
        <f t="shared" si="3"/>
        <v>50864</v>
      </c>
      <c r="Z227" s="1">
        <v>286</v>
      </c>
      <c r="AA227" s="1">
        <v>0</v>
      </c>
      <c r="AB227" s="1">
        <v>0</v>
      </c>
      <c r="AC227" s="1">
        <v>0</v>
      </c>
      <c r="AD227" s="1">
        <v>0</v>
      </c>
      <c r="AE227" s="1">
        <v>788</v>
      </c>
      <c r="AF227" s="1">
        <v>0</v>
      </c>
      <c r="AG227" s="1">
        <v>0</v>
      </c>
      <c r="AH227" s="1">
        <v>0</v>
      </c>
      <c r="AI227" s="1">
        <v>23078</v>
      </c>
      <c r="AJ227" s="1">
        <v>2732</v>
      </c>
      <c r="AK227" s="1">
        <v>23608</v>
      </c>
      <c r="AL227" s="1">
        <v>658</v>
      </c>
      <c r="AM227" s="1">
        <v>0</v>
      </c>
      <c r="AN227" s="1"/>
      <c r="AO227" s="1" t="s">
        <v>495</v>
      </c>
    </row>
    <row r="228" spans="1:41" x14ac:dyDescent="0.25">
      <c r="A228" s="1" t="s">
        <v>499</v>
      </c>
      <c r="B228" s="1" t="s">
        <v>80</v>
      </c>
      <c r="C228" s="6" t="s">
        <v>1595</v>
      </c>
      <c r="D228" s="2" t="s">
        <v>1348</v>
      </c>
      <c r="F228" s="2" t="s">
        <v>10</v>
      </c>
      <c r="G228" s="2" t="s">
        <v>1350</v>
      </c>
      <c r="H228" s="2" t="s">
        <v>11</v>
      </c>
      <c r="I228" s="1">
        <v>22920</v>
      </c>
      <c r="J228" s="12" t="s">
        <v>2032</v>
      </c>
      <c r="K228" s="2" t="s">
        <v>6</v>
      </c>
      <c r="L228" s="3">
        <v>13082</v>
      </c>
      <c r="M228" s="3" t="str">
        <f>IF(N228=AD228,"UKIP","")</f>
        <v>UKIP</v>
      </c>
      <c r="N228" s="3">
        <v>7261</v>
      </c>
      <c r="O228" t="s">
        <v>2022</v>
      </c>
      <c r="P228" s="3">
        <v>3581</v>
      </c>
      <c r="Q228" s="1">
        <v>2257</v>
      </c>
      <c r="R228" s="1">
        <v>71310</v>
      </c>
      <c r="T228">
        <f t="shared" si="3"/>
        <v>49101</v>
      </c>
      <c r="Z228" s="1">
        <v>152</v>
      </c>
      <c r="AA228" s="1">
        <v>22920</v>
      </c>
      <c r="AB228" s="1">
        <v>13082</v>
      </c>
      <c r="AC228" s="1">
        <v>3581</v>
      </c>
      <c r="AD228" s="1">
        <v>7261</v>
      </c>
      <c r="AE228" s="1">
        <v>2257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/>
      <c r="AO228" s="1" t="s">
        <v>498</v>
      </c>
    </row>
    <row r="229" spans="1:41" x14ac:dyDescent="0.25">
      <c r="A229" s="1" t="s">
        <v>501</v>
      </c>
      <c r="B229" s="1" t="s">
        <v>63</v>
      </c>
      <c r="C229" s="6" t="s">
        <v>1596</v>
      </c>
      <c r="D229" s="2" t="s">
        <v>1348</v>
      </c>
      <c r="F229" s="2" t="s">
        <v>10</v>
      </c>
      <c r="G229" s="2" t="s">
        <v>1350</v>
      </c>
      <c r="H229" s="2" t="s">
        <v>11</v>
      </c>
      <c r="I229" s="1">
        <v>25835</v>
      </c>
      <c r="J229" s="12" t="s">
        <v>2032</v>
      </c>
      <c r="K229" s="2" t="s">
        <v>6</v>
      </c>
      <c r="L229" s="3">
        <v>20173</v>
      </c>
      <c r="M229" s="3" t="str">
        <f>IF(N229=AD229,"UKIP","")</f>
        <v>UKIP</v>
      </c>
      <c r="N229" s="3">
        <v>1732</v>
      </c>
      <c r="O229" t="s">
        <v>2022</v>
      </c>
      <c r="P229" s="3">
        <v>1662</v>
      </c>
      <c r="Q229" s="1">
        <v>1357</v>
      </c>
      <c r="R229" s="1">
        <v>72530</v>
      </c>
      <c r="T229">
        <f t="shared" si="3"/>
        <v>50759</v>
      </c>
      <c r="Z229" s="1">
        <v>133</v>
      </c>
      <c r="AA229" s="1">
        <v>25835</v>
      </c>
      <c r="AB229" s="1">
        <v>20173</v>
      </c>
      <c r="AC229" s="1">
        <v>1662</v>
      </c>
      <c r="AD229" s="1">
        <v>1732</v>
      </c>
      <c r="AE229" s="1">
        <v>1357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/>
      <c r="AO229" s="1" t="s">
        <v>500</v>
      </c>
    </row>
    <row r="230" spans="1:41" x14ac:dyDescent="0.25">
      <c r="A230" s="1" t="s">
        <v>503</v>
      </c>
      <c r="B230" s="1" t="s">
        <v>23</v>
      </c>
      <c r="C230" s="6" t="s">
        <v>1597</v>
      </c>
      <c r="D230" s="2" t="s">
        <v>1348</v>
      </c>
      <c r="F230" s="2" t="s">
        <v>10</v>
      </c>
      <c r="G230" s="2" t="s">
        <v>1350</v>
      </c>
      <c r="H230" s="2" t="s">
        <v>11</v>
      </c>
      <c r="I230" s="1">
        <v>26323</v>
      </c>
      <c r="J230" s="12" t="s">
        <v>2032</v>
      </c>
      <c r="K230" s="2" t="s">
        <v>7</v>
      </c>
      <c r="L230" s="3">
        <v>12526</v>
      </c>
      <c r="M230" s="3" t="s">
        <v>6</v>
      </c>
      <c r="N230" s="3">
        <v>7939</v>
      </c>
      <c r="O230" t="s">
        <v>2022</v>
      </c>
      <c r="P230" s="3">
        <v>4882</v>
      </c>
      <c r="Q230" s="1">
        <v>3340</v>
      </c>
      <c r="R230" s="1">
        <v>83651</v>
      </c>
      <c r="T230">
        <f t="shared" si="3"/>
        <v>55010</v>
      </c>
      <c r="Z230" s="1">
        <v>265</v>
      </c>
      <c r="AA230" s="1">
        <v>26323</v>
      </c>
      <c r="AB230" s="1">
        <v>7939</v>
      </c>
      <c r="AC230" s="1">
        <v>4882</v>
      </c>
      <c r="AD230" s="1">
        <v>12526</v>
      </c>
      <c r="AE230" s="1">
        <v>2956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384</v>
      </c>
      <c r="AN230" s="1"/>
      <c r="AO230" s="1" t="s">
        <v>502</v>
      </c>
    </row>
    <row r="231" spans="1:41" x14ac:dyDescent="0.25">
      <c r="A231" s="1" t="s">
        <v>505</v>
      </c>
      <c r="B231" s="1" t="s">
        <v>80</v>
      </c>
      <c r="C231" s="6" t="s">
        <v>1598</v>
      </c>
      <c r="D231" s="2" t="s">
        <v>1348</v>
      </c>
      <c r="F231" s="2" t="s">
        <v>10</v>
      </c>
      <c r="G231" s="2" t="s">
        <v>1350</v>
      </c>
      <c r="H231" s="2" t="s">
        <v>11</v>
      </c>
      <c r="I231" s="1">
        <v>23191</v>
      </c>
      <c r="J231" s="12" t="s">
        <v>2032</v>
      </c>
      <c r="K231" s="2" t="s">
        <v>6</v>
      </c>
      <c r="L231" s="3">
        <v>12204</v>
      </c>
      <c r="M231" s="3" t="str">
        <f>IF(N231=AD231,"UKIP","")</f>
        <v>UKIP</v>
      </c>
      <c r="N231" s="3">
        <v>8792</v>
      </c>
      <c r="O231" t="s">
        <v>214</v>
      </c>
      <c r="P231" s="3">
        <v>2703</v>
      </c>
      <c r="Q231" s="1">
        <v>2630</v>
      </c>
      <c r="R231" s="1">
        <v>69865</v>
      </c>
      <c r="T231">
        <f t="shared" si="3"/>
        <v>49520</v>
      </c>
      <c r="Z231" s="1">
        <v>117</v>
      </c>
      <c r="AA231" s="1">
        <v>23191</v>
      </c>
      <c r="AB231" s="1">
        <v>12204</v>
      </c>
      <c r="AC231" s="1">
        <v>2630</v>
      </c>
      <c r="AD231" s="1">
        <v>8792</v>
      </c>
      <c r="AE231" s="1">
        <v>2703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/>
      <c r="AO231" s="1" t="s">
        <v>504</v>
      </c>
    </row>
    <row r="232" spans="1:41" x14ac:dyDescent="0.25">
      <c r="A232" s="1" t="s">
        <v>507</v>
      </c>
      <c r="B232" s="1" t="s">
        <v>94</v>
      </c>
      <c r="C232" s="6" t="s">
        <v>1599</v>
      </c>
      <c r="D232" s="2" t="s">
        <v>1348</v>
      </c>
      <c r="F232" s="2" t="s">
        <v>104</v>
      </c>
      <c r="G232" s="2" t="s">
        <v>1350</v>
      </c>
      <c r="H232" s="2" t="s">
        <v>105</v>
      </c>
      <c r="I232" s="1">
        <v>17725</v>
      </c>
      <c r="J232" s="12" t="s">
        <v>2032</v>
      </c>
      <c r="K232" s="2" t="s">
        <v>101</v>
      </c>
      <c r="L232" s="3">
        <v>11679</v>
      </c>
      <c r="M232" s="3" t="str">
        <f>IF(N232=AH232,"DUP","")</f>
        <v>DUP</v>
      </c>
      <c r="N232" s="3">
        <v>4573</v>
      </c>
      <c r="O232" t="s">
        <v>423</v>
      </c>
      <c r="P232" s="3">
        <v>1226</v>
      </c>
      <c r="Q232" s="1">
        <v>1799</v>
      </c>
      <c r="R232" s="1">
        <v>70036</v>
      </c>
      <c r="T232">
        <f t="shared" si="3"/>
        <v>37002</v>
      </c>
      <c r="Z232" s="1">
        <v>526</v>
      </c>
      <c r="AA232" s="1">
        <v>132</v>
      </c>
      <c r="AB232" s="1">
        <v>0</v>
      </c>
      <c r="AC232" s="1">
        <v>0</v>
      </c>
      <c r="AD232" s="1">
        <v>832</v>
      </c>
      <c r="AE232" s="1">
        <v>0</v>
      </c>
      <c r="AF232" s="1">
        <v>0</v>
      </c>
      <c r="AG232" s="1">
        <v>0</v>
      </c>
      <c r="AH232" s="1">
        <v>4573</v>
      </c>
      <c r="AI232" s="1">
        <v>11679</v>
      </c>
      <c r="AJ232" s="1">
        <v>17725</v>
      </c>
      <c r="AK232" s="1">
        <v>1226</v>
      </c>
      <c r="AL232" s="1">
        <v>835</v>
      </c>
      <c r="AM232" s="1">
        <v>0</v>
      </c>
      <c r="AN232" s="1"/>
      <c r="AO232" s="1" t="s">
        <v>506</v>
      </c>
    </row>
    <row r="233" spans="1:41" x14ac:dyDescent="0.25">
      <c r="A233" s="1" t="s">
        <v>509</v>
      </c>
      <c r="B233" s="1" t="s">
        <v>29</v>
      </c>
      <c r="C233" s="6" t="s">
        <v>1600</v>
      </c>
      <c r="D233" s="2" t="s">
        <v>1348</v>
      </c>
      <c r="F233" s="2" t="s">
        <v>10</v>
      </c>
      <c r="G233" s="2" t="s">
        <v>1350</v>
      </c>
      <c r="H233" s="2" t="s">
        <v>11</v>
      </c>
      <c r="I233" s="1">
        <v>21406</v>
      </c>
      <c r="J233" s="12" t="s">
        <v>2032</v>
      </c>
      <c r="K233" s="2" t="s">
        <v>6</v>
      </c>
      <c r="L233" s="3">
        <v>8182</v>
      </c>
      <c r="M233" s="3" t="str">
        <f>IF(N233=AD233,"UKIP","")</f>
        <v>UKIP</v>
      </c>
      <c r="N233" s="3">
        <v>5569</v>
      </c>
      <c r="O233" t="s">
        <v>2023</v>
      </c>
      <c r="P233" s="3">
        <v>5166</v>
      </c>
      <c r="Q233" s="1">
        <v>3234</v>
      </c>
      <c r="R233" s="1">
        <v>65679</v>
      </c>
      <c r="T233">
        <f t="shared" si="3"/>
        <v>43557</v>
      </c>
      <c r="Z233" s="1">
        <v>190</v>
      </c>
      <c r="AA233" s="1">
        <v>21406</v>
      </c>
      <c r="AB233" s="1">
        <v>8182</v>
      </c>
      <c r="AC233" s="1">
        <v>1623</v>
      </c>
      <c r="AD233" s="1">
        <v>5569</v>
      </c>
      <c r="AE233" s="1">
        <v>1381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5396</v>
      </c>
      <c r="AN233" s="1"/>
      <c r="AO233" s="1" t="s">
        <v>508</v>
      </c>
    </row>
    <row r="234" spans="1:41" x14ac:dyDescent="0.25">
      <c r="A234" s="1" t="s">
        <v>511</v>
      </c>
      <c r="B234" s="1" t="s">
        <v>34</v>
      </c>
      <c r="C234" s="6" t="s">
        <v>1601</v>
      </c>
      <c r="D234" s="2" t="s">
        <v>1348</v>
      </c>
      <c r="F234" s="2" t="s">
        <v>10</v>
      </c>
      <c r="G234" s="2" t="s">
        <v>1350</v>
      </c>
      <c r="H234" s="2" t="s">
        <v>11</v>
      </c>
      <c r="I234" s="1">
        <v>25949</v>
      </c>
      <c r="J234" s="12" t="s">
        <v>2032</v>
      </c>
      <c r="K234" s="2" t="s">
        <v>6</v>
      </c>
      <c r="L234" s="3">
        <v>10500</v>
      </c>
      <c r="M234" s="3" t="str">
        <f>IF(N234=AD234,"UKIP","")</f>
        <v>UKIP</v>
      </c>
      <c r="N234" s="3">
        <v>7727</v>
      </c>
      <c r="O234" t="s">
        <v>2022</v>
      </c>
      <c r="P234" s="3">
        <v>3290</v>
      </c>
      <c r="Q234" s="1">
        <v>1795</v>
      </c>
      <c r="R234" s="1">
        <v>74686</v>
      </c>
      <c r="T234">
        <f t="shared" si="3"/>
        <v>49261</v>
      </c>
      <c r="Z234" s="1">
        <v>189</v>
      </c>
      <c r="AA234" s="1">
        <v>25949</v>
      </c>
      <c r="AB234" s="1">
        <v>10500</v>
      </c>
      <c r="AC234" s="1">
        <v>3290</v>
      </c>
      <c r="AD234" s="1">
        <v>7727</v>
      </c>
      <c r="AE234" s="1">
        <v>1290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505</v>
      </c>
      <c r="AN234" s="1"/>
      <c r="AO234" s="1" t="s">
        <v>510</v>
      </c>
    </row>
    <row r="235" spans="1:41" x14ac:dyDescent="0.25">
      <c r="A235" s="1" t="s">
        <v>513</v>
      </c>
      <c r="B235" s="1" t="s">
        <v>29</v>
      </c>
      <c r="C235" s="6" t="s">
        <v>1602</v>
      </c>
      <c r="D235" s="2" t="s">
        <v>1351</v>
      </c>
      <c r="F235" s="2" t="s">
        <v>5</v>
      </c>
      <c r="G235" s="2" t="s">
        <v>1350</v>
      </c>
      <c r="H235" s="2" t="s">
        <v>6</v>
      </c>
      <c r="I235" s="1">
        <v>33839</v>
      </c>
      <c r="J235" s="12" t="s">
        <v>2032</v>
      </c>
      <c r="K235" s="2" t="s">
        <v>11</v>
      </c>
      <c r="L235" s="3">
        <v>6693</v>
      </c>
      <c r="M235" s="3" t="str">
        <f>IF(N235=AD235,"UKIP","")</f>
        <v>UKIP</v>
      </c>
      <c r="N235" s="3">
        <v>4482</v>
      </c>
      <c r="O235" t="s">
        <v>2022</v>
      </c>
      <c r="P235" s="3">
        <v>2279</v>
      </c>
      <c r="Q235" s="1">
        <v>1690</v>
      </c>
      <c r="R235" s="1">
        <v>73719</v>
      </c>
      <c r="T235">
        <f t="shared" si="3"/>
        <v>48983</v>
      </c>
      <c r="Z235" s="1">
        <v>192</v>
      </c>
      <c r="AA235" s="1">
        <v>6693</v>
      </c>
      <c r="AB235" s="1">
        <v>33839</v>
      </c>
      <c r="AC235" s="1">
        <v>2279</v>
      </c>
      <c r="AD235" s="1">
        <v>4482</v>
      </c>
      <c r="AE235" s="1">
        <v>1690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/>
      <c r="AO235" s="1" t="s">
        <v>512</v>
      </c>
    </row>
    <row r="236" spans="1:41" x14ac:dyDescent="0.25">
      <c r="A236" s="1" t="s">
        <v>515</v>
      </c>
      <c r="B236" s="1" t="s">
        <v>117</v>
      </c>
      <c r="C236" s="6" t="s">
        <v>1603</v>
      </c>
      <c r="D236" s="2" t="s">
        <v>1348</v>
      </c>
      <c r="F236" s="2" t="s">
        <v>5</v>
      </c>
      <c r="G236" s="2" t="s">
        <v>1350</v>
      </c>
      <c r="H236" s="2" t="s">
        <v>6</v>
      </c>
      <c r="I236" s="1">
        <v>21549</v>
      </c>
      <c r="J236" s="12" t="s">
        <v>2032</v>
      </c>
      <c r="K236" s="2" t="s">
        <v>7</v>
      </c>
      <c r="L236" s="3">
        <v>6765</v>
      </c>
      <c r="M236" s="3" t="s">
        <v>11</v>
      </c>
      <c r="N236" s="3">
        <v>5502</v>
      </c>
      <c r="O236" t="s">
        <v>2022</v>
      </c>
      <c r="P236" s="3">
        <v>2585</v>
      </c>
      <c r="Q236" s="1">
        <v>1548</v>
      </c>
      <c r="R236" s="1">
        <v>64523</v>
      </c>
      <c r="T236">
        <f t="shared" si="3"/>
        <v>37949</v>
      </c>
      <c r="Z236" s="1">
        <v>96</v>
      </c>
      <c r="AA236" s="1">
        <v>5502</v>
      </c>
      <c r="AB236" s="1">
        <v>21549</v>
      </c>
      <c r="AC236" s="1">
        <v>2585</v>
      </c>
      <c r="AD236" s="1">
        <v>6765</v>
      </c>
      <c r="AE236" s="1">
        <v>1548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/>
      <c r="AO236" s="1" t="s">
        <v>514</v>
      </c>
    </row>
    <row r="237" spans="1:41" x14ac:dyDescent="0.25">
      <c r="A237" s="1" t="s">
        <v>517</v>
      </c>
      <c r="B237" s="1" t="s">
        <v>34</v>
      </c>
      <c r="C237" s="6" t="s">
        <v>1604</v>
      </c>
      <c r="D237" s="2" t="s">
        <v>1348</v>
      </c>
      <c r="F237" s="2" t="s">
        <v>5</v>
      </c>
      <c r="G237" s="2" t="s">
        <v>1350</v>
      </c>
      <c r="H237" s="2" t="s">
        <v>6</v>
      </c>
      <c r="I237" s="1">
        <v>20307</v>
      </c>
      <c r="J237" s="12" t="s">
        <v>2032</v>
      </c>
      <c r="K237" s="2" t="s">
        <v>11</v>
      </c>
      <c r="L237" s="3">
        <v>17321</v>
      </c>
      <c r="M237" s="3" t="str">
        <f>IF(N237=AD237,"UKIP","")</f>
        <v>UKIP</v>
      </c>
      <c r="N237" s="3">
        <v>6930</v>
      </c>
      <c r="O237" t="s">
        <v>2022</v>
      </c>
      <c r="P237" s="3">
        <v>1906</v>
      </c>
      <c r="Q237" s="1">
        <v>1534</v>
      </c>
      <c r="R237" s="1">
        <v>70000</v>
      </c>
      <c r="T237">
        <f t="shared" si="3"/>
        <v>47998</v>
      </c>
      <c r="Z237" s="1">
        <v>145</v>
      </c>
      <c r="AA237" s="1">
        <v>17321</v>
      </c>
      <c r="AB237" s="1">
        <v>20307</v>
      </c>
      <c r="AC237" s="1">
        <v>1906</v>
      </c>
      <c r="AD237" s="1">
        <v>6930</v>
      </c>
      <c r="AE237" s="1">
        <v>1534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/>
      <c r="AO237" s="1" t="s">
        <v>516</v>
      </c>
    </row>
    <row r="238" spans="1:41" x14ac:dyDescent="0.25">
      <c r="A238" s="1" t="s">
        <v>519</v>
      </c>
      <c r="B238" s="1" t="s">
        <v>23</v>
      </c>
      <c r="C238" s="6" t="s">
        <v>1605</v>
      </c>
      <c r="D238" s="2" t="s">
        <v>1348</v>
      </c>
      <c r="E238" s="3" t="s">
        <v>2019</v>
      </c>
      <c r="F238" s="2" t="s">
        <v>10</v>
      </c>
      <c r="G238" s="2" t="s">
        <v>1350</v>
      </c>
      <c r="H238" s="2" t="s">
        <v>11</v>
      </c>
      <c r="I238" s="1">
        <v>22590</v>
      </c>
      <c r="J238" s="12" t="s">
        <v>2032</v>
      </c>
      <c r="K238" s="2" t="s">
        <v>6</v>
      </c>
      <c r="L238" s="3">
        <v>12060</v>
      </c>
      <c r="M238" s="3" t="str">
        <f>IF(N238=AD238,"UKIP","")</f>
        <v>UKIP</v>
      </c>
      <c r="N238" s="3">
        <v>9199</v>
      </c>
      <c r="O238" t="s">
        <v>2022</v>
      </c>
      <c r="P238" s="3">
        <v>1707</v>
      </c>
      <c r="Q238" s="1">
        <v>1522</v>
      </c>
      <c r="R238" s="1">
        <v>72559</v>
      </c>
      <c r="T238">
        <f t="shared" si="3"/>
        <v>47078</v>
      </c>
      <c r="Z238" s="1">
        <v>194</v>
      </c>
      <c r="AA238" s="1">
        <v>22590</v>
      </c>
      <c r="AB238" s="1">
        <v>12060</v>
      </c>
      <c r="AC238" s="1">
        <v>1707</v>
      </c>
      <c r="AD238" s="1">
        <v>9199</v>
      </c>
      <c r="AE238" s="1">
        <v>1133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389</v>
      </c>
      <c r="AN238" s="1"/>
      <c r="AO238" s="1" t="s">
        <v>518</v>
      </c>
    </row>
    <row r="239" spans="1:41" x14ac:dyDescent="0.25">
      <c r="A239" s="1" t="s">
        <v>521</v>
      </c>
      <c r="B239" s="1" t="s">
        <v>14</v>
      </c>
      <c r="C239" s="6" t="s">
        <v>1606</v>
      </c>
      <c r="D239" s="2" t="s">
        <v>1351</v>
      </c>
      <c r="F239" s="2" t="s">
        <v>15</v>
      </c>
      <c r="G239" s="2" t="s">
        <v>1349</v>
      </c>
      <c r="H239" s="2" t="s">
        <v>16</v>
      </c>
      <c r="I239" s="1">
        <v>20658</v>
      </c>
      <c r="J239" s="12" t="s">
        <v>2033</v>
      </c>
      <c r="K239" s="2" t="s">
        <v>6</v>
      </c>
      <c r="L239" s="3">
        <v>12996</v>
      </c>
      <c r="M239" s="3" t="s">
        <v>11</v>
      </c>
      <c r="N239" s="3">
        <v>2359</v>
      </c>
      <c r="O239" t="s">
        <v>214</v>
      </c>
      <c r="P239" s="3">
        <v>1559</v>
      </c>
      <c r="Q239" s="1">
        <v>1746</v>
      </c>
      <c r="R239" s="1">
        <v>70945</v>
      </c>
      <c r="T239">
        <f t="shared" si="3"/>
        <v>39318</v>
      </c>
      <c r="Z239" s="1">
        <v>63</v>
      </c>
      <c r="AA239" s="1">
        <v>2359</v>
      </c>
      <c r="AB239" s="1">
        <v>12996</v>
      </c>
      <c r="AC239" s="1">
        <v>612</v>
      </c>
      <c r="AD239" s="1">
        <v>786</v>
      </c>
      <c r="AE239" s="1">
        <v>1559</v>
      </c>
      <c r="AF239" s="1">
        <v>20658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348</v>
      </c>
      <c r="AN239" s="1"/>
      <c r="AO239" s="1" t="s">
        <v>520</v>
      </c>
    </row>
    <row r="240" spans="1:41" x14ac:dyDescent="0.25">
      <c r="A240" s="1" t="s">
        <v>523</v>
      </c>
      <c r="B240" s="1" t="s">
        <v>14</v>
      </c>
      <c r="C240" s="6" t="s">
        <v>1607</v>
      </c>
      <c r="D240" s="2" t="s">
        <v>1351</v>
      </c>
      <c r="F240" s="2" t="s">
        <v>15</v>
      </c>
      <c r="G240" s="2" t="s">
        <v>1349</v>
      </c>
      <c r="H240" s="2" t="s">
        <v>16</v>
      </c>
      <c r="I240" s="1">
        <v>24116</v>
      </c>
      <c r="J240" s="12" t="s">
        <v>2033</v>
      </c>
      <c r="K240" s="2" t="s">
        <v>6</v>
      </c>
      <c r="L240" s="3">
        <v>13729</v>
      </c>
      <c r="M240" s="3" t="s">
        <v>11</v>
      </c>
      <c r="N240" s="3">
        <v>2544</v>
      </c>
      <c r="O240" t="s">
        <v>7</v>
      </c>
      <c r="P240" s="3">
        <v>1105</v>
      </c>
      <c r="Q240" s="1">
        <v>923</v>
      </c>
      <c r="R240" s="1">
        <v>70378</v>
      </c>
      <c r="T240">
        <f t="shared" si="3"/>
        <v>42417</v>
      </c>
      <c r="Z240" s="1">
        <v>29</v>
      </c>
      <c r="AA240" s="1">
        <v>2544</v>
      </c>
      <c r="AB240" s="1">
        <v>13729</v>
      </c>
      <c r="AC240" s="1">
        <v>318</v>
      </c>
      <c r="AD240" s="1">
        <v>1105</v>
      </c>
      <c r="AE240" s="1">
        <v>381</v>
      </c>
      <c r="AF240" s="1">
        <v>24116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224</v>
      </c>
      <c r="AN240" s="1"/>
      <c r="AO240" s="1" t="s">
        <v>522</v>
      </c>
    </row>
    <row r="241" spans="1:41" x14ac:dyDescent="0.25">
      <c r="A241" s="1" t="s">
        <v>525</v>
      </c>
      <c r="B241" s="1" t="s">
        <v>14</v>
      </c>
      <c r="C241" s="6" t="s">
        <v>1608</v>
      </c>
      <c r="D241" s="2" t="s">
        <v>1348</v>
      </c>
      <c r="F241" s="2" t="s">
        <v>15</v>
      </c>
      <c r="G241" s="2" t="s">
        <v>1349</v>
      </c>
      <c r="H241" s="2" t="s">
        <v>16</v>
      </c>
      <c r="I241" s="1">
        <v>19610</v>
      </c>
      <c r="J241" s="12" t="s">
        <v>2033</v>
      </c>
      <c r="K241" s="2" t="s">
        <v>6</v>
      </c>
      <c r="L241" s="3">
        <v>10315</v>
      </c>
      <c r="M241" s="3" t="s">
        <v>11</v>
      </c>
      <c r="N241" s="3">
        <v>2901</v>
      </c>
      <c r="O241" t="s">
        <v>214</v>
      </c>
      <c r="P241" s="3">
        <v>2284</v>
      </c>
      <c r="Q241" s="1">
        <v>1812</v>
      </c>
      <c r="R241" s="1">
        <v>60169</v>
      </c>
      <c r="T241">
        <f t="shared" si="3"/>
        <v>36922</v>
      </c>
      <c r="Z241" s="1">
        <v>65</v>
      </c>
      <c r="AA241" s="1">
        <v>2901</v>
      </c>
      <c r="AB241" s="1">
        <v>10315</v>
      </c>
      <c r="AC241" s="1">
        <v>1012</v>
      </c>
      <c r="AD241" s="1">
        <v>486</v>
      </c>
      <c r="AE241" s="1">
        <v>2284</v>
      </c>
      <c r="AF241" s="1">
        <v>19610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314</v>
      </c>
      <c r="AN241" s="1"/>
      <c r="AO241" s="1" t="s">
        <v>524</v>
      </c>
    </row>
    <row r="242" spans="1:41" x14ac:dyDescent="0.25">
      <c r="A242" s="1" t="s">
        <v>527</v>
      </c>
      <c r="B242" s="1" t="s">
        <v>14</v>
      </c>
      <c r="C242" s="6" t="s">
        <v>1609</v>
      </c>
      <c r="D242" s="2" t="s">
        <v>1351</v>
      </c>
      <c r="F242" s="2" t="s">
        <v>15</v>
      </c>
      <c r="G242" s="2" t="s">
        <v>1349</v>
      </c>
      <c r="H242" s="2" t="s">
        <v>16</v>
      </c>
      <c r="I242" s="1">
        <v>21976</v>
      </c>
      <c r="J242" s="12" t="s">
        <v>2033</v>
      </c>
      <c r="K242" s="2" t="s">
        <v>6</v>
      </c>
      <c r="L242" s="3">
        <v>12754</v>
      </c>
      <c r="M242" s="3" t="s">
        <v>11</v>
      </c>
      <c r="N242" s="3">
        <v>1769</v>
      </c>
      <c r="O242" t="s">
        <v>214</v>
      </c>
      <c r="P242" s="3">
        <v>615</v>
      </c>
      <c r="Q242" s="1">
        <v>743</v>
      </c>
      <c r="R242" s="1">
        <v>66678</v>
      </c>
      <c r="T242">
        <f t="shared" si="3"/>
        <v>37857</v>
      </c>
      <c r="Z242" s="1">
        <v>88</v>
      </c>
      <c r="AA242" s="1">
        <v>1769</v>
      </c>
      <c r="AB242" s="1">
        <v>12754</v>
      </c>
      <c r="AC242" s="1">
        <v>300</v>
      </c>
      <c r="AD242" s="1">
        <v>0</v>
      </c>
      <c r="AE242" s="1">
        <v>615</v>
      </c>
      <c r="AF242" s="1">
        <v>21976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443</v>
      </c>
      <c r="AN242" s="1"/>
      <c r="AO242" s="1" t="s">
        <v>526</v>
      </c>
    </row>
    <row r="243" spans="1:41" x14ac:dyDescent="0.25">
      <c r="A243" s="1" t="s">
        <v>529</v>
      </c>
      <c r="B243" s="1" t="s">
        <v>14</v>
      </c>
      <c r="C243" s="6" t="s">
        <v>1610</v>
      </c>
      <c r="D243" s="2" t="s">
        <v>1351</v>
      </c>
      <c r="F243" s="2" t="s">
        <v>15</v>
      </c>
      <c r="G243" s="2" t="s">
        <v>1349</v>
      </c>
      <c r="H243" s="2" t="s">
        <v>16</v>
      </c>
      <c r="I243" s="1">
        <v>23908</v>
      </c>
      <c r="J243" s="12" t="s">
        <v>2033</v>
      </c>
      <c r="K243" s="2" t="s">
        <v>6</v>
      </c>
      <c r="L243" s="3">
        <v>13544</v>
      </c>
      <c r="M243" s="3" t="s">
        <v>11</v>
      </c>
      <c r="N243" s="3">
        <v>3692</v>
      </c>
      <c r="O243" t="s">
        <v>2022</v>
      </c>
      <c r="P243" s="3">
        <v>1194</v>
      </c>
      <c r="Q243" s="1">
        <v>1516</v>
      </c>
      <c r="R243" s="1">
        <v>68418</v>
      </c>
      <c r="T243">
        <f t="shared" si="3"/>
        <v>43854</v>
      </c>
      <c r="Z243" s="1">
        <v>107</v>
      </c>
      <c r="AA243" s="1">
        <v>3692</v>
      </c>
      <c r="AB243" s="1">
        <v>13544</v>
      </c>
      <c r="AC243" s="1">
        <v>1194</v>
      </c>
      <c r="AD243" s="1">
        <v>0</v>
      </c>
      <c r="AE243" s="1">
        <v>1167</v>
      </c>
      <c r="AF243" s="1">
        <v>23908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349</v>
      </c>
      <c r="AN243" s="1"/>
      <c r="AO243" s="1" t="s">
        <v>528</v>
      </c>
    </row>
    <row r="244" spans="1:41" x14ac:dyDescent="0.25">
      <c r="A244" s="1" t="s">
        <v>531</v>
      </c>
      <c r="B244" s="1" t="s">
        <v>14</v>
      </c>
      <c r="C244" s="6" t="s">
        <v>1611</v>
      </c>
      <c r="D244" s="2" t="s">
        <v>1348</v>
      </c>
      <c r="F244" s="2" t="s">
        <v>15</v>
      </c>
      <c r="G244" s="2" t="s">
        <v>1349</v>
      </c>
      <c r="H244" s="2" t="s">
        <v>16</v>
      </c>
      <c r="I244" s="1">
        <v>26773</v>
      </c>
      <c r="J244" s="12" t="s">
        <v>2033</v>
      </c>
      <c r="K244" s="2" t="s">
        <v>6</v>
      </c>
      <c r="L244" s="3">
        <v>14504</v>
      </c>
      <c r="M244" s="3" t="s">
        <v>11</v>
      </c>
      <c r="N244" s="3">
        <v>4752</v>
      </c>
      <c r="O244" t="s">
        <v>214</v>
      </c>
      <c r="P244" s="3">
        <v>1431</v>
      </c>
      <c r="Q244" s="1">
        <v>1318</v>
      </c>
      <c r="R244" s="1">
        <v>74051</v>
      </c>
      <c r="T244">
        <f t="shared" si="3"/>
        <v>48778</v>
      </c>
      <c r="Z244" s="1">
        <v>87</v>
      </c>
      <c r="AA244" s="1">
        <v>4752</v>
      </c>
      <c r="AB244" s="1">
        <v>14504</v>
      </c>
      <c r="AC244" s="1">
        <v>1019</v>
      </c>
      <c r="AD244" s="1">
        <v>0</v>
      </c>
      <c r="AE244" s="1">
        <v>1431</v>
      </c>
      <c r="AF244" s="1">
        <v>26773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299</v>
      </c>
      <c r="AN244" s="1"/>
      <c r="AO244" s="1" t="s">
        <v>530</v>
      </c>
    </row>
    <row r="245" spans="1:41" x14ac:dyDescent="0.25">
      <c r="A245" s="1" t="s">
        <v>533</v>
      </c>
      <c r="B245" s="1" t="s">
        <v>14</v>
      </c>
      <c r="C245" s="6" t="s">
        <v>1612</v>
      </c>
      <c r="D245" s="2" t="s">
        <v>1348</v>
      </c>
      <c r="F245" s="2" t="s">
        <v>15</v>
      </c>
      <c r="G245" s="2" t="s">
        <v>1349</v>
      </c>
      <c r="H245" s="2" t="s">
        <v>16</v>
      </c>
      <c r="I245" s="1">
        <v>23388</v>
      </c>
      <c r="J245" s="12" t="s">
        <v>2033</v>
      </c>
      <c r="K245" s="2" t="s">
        <v>6</v>
      </c>
      <c r="L245" s="3">
        <v>13438</v>
      </c>
      <c r="M245" s="3" t="s">
        <v>11</v>
      </c>
      <c r="N245" s="3">
        <v>2036</v>
      </c>
      <c r="O245" t="s">
        <v>7</v>
      </c>
      <c r="P245" s="3">
        <v>970</v>
      </c>
      <c r="Q245" s="1">
        <v>1089</v>
      </c>
      <c r="R245" s="1">
        <v>66209</v>
      </c>
      <c r="T245">
        <f t="shared" si="3"/>
        <v>40921</v>
      </c>
      <c r="Z245" s="1">
        <v>44</v>
      </c>
      <c r="AA245" s="1">
        <v>2036</v>
      </c>
      <c r="AB245" s="1">
        <v>13438</v>
      </c>
      <c r="AC245" s="1">
        <v>406</v>
      </c>
      <c r="AD245" s="1">
        <v>970</v>
      </c>
      <c r="AE245" s="1">
        <v>507</v>
      </c>
      <c r="AF245" s="1">
        <v>23388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176</v>
      </c>
      <c r="AN245" s="1"/>
      <c r="AO245" s="1" t="s">
        <v>532</v>
      </c>
    </row>
    <row r="246" spans="1:41" x14ac:dyDescent="0.25">
      <c r="A246" s="1" t="s">
        <v>535</v>
      </c>
      <c r="B246" s="1" t="s">
        <v>14</v>
      </c>
      <c r="C246" s="6" t="s">
        <v>1613</v>
      </c>
      <c r="D246" s="2" t="s">
        <v>1348</v>
      </c>
      <c r="F246" s="2" t="s">
        <v>15</v>
      </c>
      <c r="G246" s="2" t="s">
        <v>1349</v>
      </c>
      <c r="H246" s="2" t="s">
        <v>16</v>
      </c>
      <c r="I246" s="1">
        <v>28459</v>
      </c>
      <c r="J246" s="12" t="s">
        <v>2031</v>
      </c>
      <c r="K246" s="2" t="s">
        <v>6</v>
      </c>
      <c r="L246" s="3">
        <v>14562</v>
      </c>
      <c r="M246" s="3" t="s">
        <v>11</v>
      </c>
      <c r="N246" s="3">
        <v>3685</v>
      </c>
      <c r="O246" t="s">
        <v>2022</v>
      </c>
      <c r="P246" s="3">
        <v>892</v>
      </c>
      <c r="Q246" s="1">
        <v>0</v>
      </c>
      <c r="R246" s="1">
        <v>69781</v>
      </c>
      <c r="T246">
        <f t="shared" si="3"/>
        <v>47598</v>
      </c>
      <c r="Z246" s="1">
        <v>53</v>
      </c>
      <c r="AA246" s="1">
        <v>3685</v>
      </c>
      <c r="AB246" s="1">
        <v>14562</v>
      </c>
      <c r="AC246" s="1">
        <v>892</v>
      </c>
      <c r="AD246" s="1">
        <v>0</v>
      </c>
      <c r="AE246" s="1">
        <v>0</v>
      </c>
      <c r="AF246" s="1">
        <v>28459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/>
      <c r="AO246" s="1" t="s">
        <v>534</v>
      </c>
    </row>
    <row r="247" spans="1:41" x14ac:dyDescent="0.25">
      <c r="A247" s="1" t="s">
        <v>537</v>
      </c>
      <c r="B247" s="1" t="s">
        <v>80</v>
      </c>
      <c r="C247" s="6" t="s">
        <v>1614</v>
      </c>
      <c r="D247" s="2" t="s">
        <v>1348</v>
      </c>
      <c r="F247" s="2" t="s">
        <v>10</v>
      </c>
      <c r="G247" s="2" t="s">
        <v>1350</v>
      </c>
      <c r="H247" s="2" t="s">
        <v>11</v>
      </c>
      <c r="I247" s="1">
        <v>23837</v>
      </c>
      <c r="J247" s="12" t="s">
        <v>2032</v>
      </c>
      <c r="K247" s="2" t="s">
        <v>6</v>
      </c>
      <c r="L247" s="3">
        <v>16586</v>
      </c>
      <c r="M247" s="3" t="str">
        <f>IF(N247=AD247,"UKIP","")</f>
        <v>UKIP</v>
      </c>
      <c r="N247" s="3">
        <v>7497</v>
      </c>
      <c r="O247" t="s">
        <v>2022</v>
      </c>
      <c r="P247" s="3">
        <v>2828</v>
      </c>
      <c r="Q247" s="1">
        <v>1827</v>
      </c>
      <c r="R247" s="1">
        <v>82964</v>
      </c>
      <c r="T247">
        <f t="shared" si="3"/>
        <v>52575</v>
      </c>
      <c r="Z247" s="1">
        <v>111</v>
      </c>
      <c r="AA247" s="1">
        <v>23837</v>
      </c>
      <c r="AB247" s="1">
        <v>16586</v>
      </c>
      <c r="AC247" s="1">
        <v>2828</v>
      </c>
      <c r="AD247" s="1">
        <v>7497</v>
      </c>
      <c r="AE247" s="1">
        <v>1485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342</v>
      </c>
      <c r="AN247" s="1"/>
      <c r="AO247" s="1" t="s">
        <v>536</v>
      </c>
    </row>
    <row r="248" spans="1:41" x14ac:dyDescent="0.25">
      <c r="A248" s="1" t="s">
        <v>539</v>
      </c>
      <c r="B248" s="1" t="s">
        <v>14</v>
      </c>
      <c r="C248" s="6" t="s">
        <v>1615</v>
      </c>
      <c r="D248" s="2" t="s">
        <v>1348</v>
      </c>
      <c r="F248" s="2" t="s">
        <v>15</v>
      </c>
      <c r="G248" s="2" t="s">
        <v>1349</v>
      </c>
      <c r="H248" s="2" t="s">
        <v>16</v>
      </c>
      <c r="I248" s="1">
        <v>27717</v>
      </c>
      <c r="J248" s="12" t="s">
        <v>2031</v>
      </c>
      <c r="K248" s="2" t="s">
        <v>44</v>
      </c>
      <c r="L248" s="3">
        <v>19030</v>
      </c>
      <c r="M248" s="3" t="s">
        <v>11</v>
      </c>
      <c r="N248" s="3">
        <v>6807</v>
      </c>
      <c r="O248" t="s">
        <v>6</v>
      </c>
      <c r="P248" s="3">
        <v>3441</v>
      </c>
      <c r="Q248" s="1">
        <v>1166</v>
      </c>
      <c r="R248" s="1">
        <v>79393</v>
      </c>
      <c r="T248">
        <f t="shared" si="3"/>
        <v>58161</v>
      </c>
      <c r="Z248" s="1">
        <v>62</v>
      </c>
      <c r="AA248" s="1">
        <v>6807</v>
      </c>
      <c r="AB248" s="1">
        <v>3441</v>
      </c>
      <c r="AC248" s="1">
        <v>19030</v>
      </c>
      <c r="AD248" s="1">
        <v>1166</v>
      </c>
      <c r="AE248" s="1">
        <v>0</v>
      </c>
      <c r="AF248" s="1">
        <v>27717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/>
      <c r="AO248" s="1" t="s">
        <v>538</v>
      </c>
    </row>
    <row r="249" spans="1:41" x14ac:dyDescent="0.25">
      <c r="A249" s="1" t="s">
        <v>541</v>
      </c>
      <c r="B249" s="1" t="s">
        <v>23</v>
      </c>
      <c r="C249" s="6" t="s">
        <v>1616</v>
      </c>
      <c r="D249" s="2" t="s">
        <v>1351</v>
      </c>
      <c r="F249" s="2" t="s">
        <v>10</v>
      </c>
      <c r="G249" s="2" t="s">
        <v>1350</v>
      </c>
      <c r="H249" s="2" t="s">
        <v>11</v>
      </c>
      <c r="I249" s="1">
        <v>26364</v>
      </c>
      <c r="J249" s="12" t="s">
        <v>2032</v>
      </c>
      <c r="K249" s="2" t="s">
        <v>7</v>
      </c>
      <c r="L249" s="3">
        <v>9266</v>
      </c>
      <c r="M249" s="3" t="s">
        <v>6</v>
      </c>
      <c r="N249" s="3">
        <v>6926</v>
      </c>
      <c r="O249" t="s">
        <v>2022</v>
      </c>
      <c r="P249" s="3">
        <v>3298</v>
      </c>
      <c r="Q249" s="1">
        <v>1811</v>
      </c>
      <c r="R249" s="1">
        <v>73268</v>
      </c>
      <c r="T249">
        <f t="shared" si="3"/>
        <v>47665</v>
      </c>
      <c r="Z249" s="1">
        <v>86</v>
      </c>
      <c r="AA249" s="1">
        <v>26364</v>
      </c>
      <c r="AB249" s="1">
        <v>6926</v>
      </c>
      <c r="AC249" s="1">
        <v>3298</v>
      </c>
      <c r="AD249" s="1">
        <v>9266</v>
      </c>
      <c r="AE249" s="1">
        <v>1707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104</v>
      </c>
      <c r="AN249" s="1"/>
      <c r="AO249" s="1" t="s">
        <v>540</v>
      </c>
    </row>
    <row r="250" spans="1:41" x14ac:dyDescent="0.25">
      <c r="A250" s="1" t="s">
        <v>543</v>
      </c>
      <c r="B250" s="1" t="s">
        <v>4</v>
      </c>
      <c r="C250" s="6" t="s">
        <v>1617</v>
      </c>
      <c r="D250" s="2" t="s">
        <v>1348</v>
      </c>
      <c r="F250" s="2" t="s">
        <v>81</v>
      </c>
      <c r="G250" s="2" t="s">
        <v>1349</v>
      </c>
      <c r="H250" s="2" t="s">
        <v>11</v>
      </c>
      <c r="I250" s="1">
        <v>15862</v>
      </c>
      <c r="J250" s="12" t="s">
        <v>2031</v>
      </c>
      <c r="K250" s="2" t="s">
        <v>6</v>
      </c>
      <c r="L250" s="3">
        <v>15835</v>
      </c>
      <c r="M250" s="3" t="str">
        <f>IF(N250=AD250,"UKIP","")</f>
        <v>UKIP</v>
      </c>
      <c r="N250" s="3">
        <v>4773</v>
      </c>
      <c r="O250" t="s">
        <v>41</v>
      </c>
      <c r="P250" s="3">
        <v>3051</v>
      </c>
      <c r="Q250" s="1">
        <v>3237</v>
      </c>
      <c r="R250" s="1">
        <v>61820</v>
      </c>
      <c r="T250">
        <f t="shared" si="3"/>
        <v>42758</v>
      </c>
      <c r="Z250" s="1">
        <v>57</v>
      </c>
      <c r="AA250" s="1">
        <v>15862</v>
      </c>
      <c r="AB250" s="1">
        <v>15835</v>
      </c>
      <c r="AC250" s="1">
        <v>1552</v>
      </c>
      <c r="AD250" s="1">
        <v>4773</v>
      </c>
      <c r="AE250" s="1">
        <v>1161</v>
      </c>
      <c r="AF250" s="1">
        <v>0</v>
      </c>
      <c r="AG250" s="1">
        <v>3051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524</v>
      </c>
      <c r="AN250" s="1"/>
      <c r="AO250" s="1" t="s">
        <v>542</v>
      </c>
    </row>
    <row r="251" spans="1:41" x14ac:dyDescent="0.25">
      <c r="A251" s="1" t="s">
        <v>545</v>
      </c>
      <c r="B251" s="1" t="s">
        <v>34</v>
      </c>
      <c r="C251" s="6" t="s">
        <v>1618</v>
      </c>
      <c r="D251" s="2" t="s">
        <v>1348</v>
      </c>
      <c r="F251" s="2" t="s">
        <v>10</v>
      </c>
      <c r="G251" s="2" t="s">
        <v>1350</v>
      </c>
      <c r="H251" s="2" t="s">
        <v>11</v>
      </c>
      <c r="I251" s="1">
        <v>28399</v>
      </c>
      <c r="J251" s="12" t="s">
        <v>2032</v>
      </c>
      <c r="K251" s="2" t="s">
        <v>7</v>
      </c>
      <c r="L251" s="3">
        <v>9410</v>
      </c>
      <c r="M251" s="3" t="s">
        <v>6</v>
      </c>
      <c r="N251" s="3">
        <v>9070</v>
      </c>
      <c r="O251" t="s">
        <v>2022</v>
      </c>
      <c r="P251" s="3">
        <v>3263</v>
      </c>
      <c r="Q251" s="1">
        <v>3613</v>
      </c>
      <c r="R251" s="1">
        <v>81150</v>
      </c>
      <c r="T251">
        <f t="shared" si="3"/>
        <v>53755</v>
      </c>
      <c r="Z251" s="1">
        <v>224</v>
      </c>
      <c r="AA251" s="1">
        <v>28399</v>
      </c>
      <c r="AB251" s="1">
        <v>9070</v>
      </c>
      <c r="AC251" s="1">
        <v>3263</v>
      </c>
      <c r="AD251" s="1">
        <v>9410</v>
      </c>
      <c r="AE251" s="1">
        <v>1872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1741</v>
      </c>
      <c r="AN251" s="1"/>
      <c r="AO251" s="1" t="s">
        <v>544</v>
      </c>
    </row>
    <row r="252" spans="1:41" x14ac:dyDescent="0.25">
      <c r="A252" s="1" t="s">
        <v>547</v>
      </c>
      <c r="B252" s="1" t="s">
        <v>23</v>
      </c>
      <c r="C252" s="6" t="s">
        <v>1619</v>
      </c>
      <c r="D252" s="2" t="s">
        <v>1348</v>
      </c>
      <c r="F252" s="2" t="s">
        <v>10</v>
      </c>
      <c r="G252" s="2" t="s">
        <v>1350</v>
      </c>
      <c r="H252" s="2" t="s">
        <v>11</v>
      </c>
      <c r="I252" s="1">
        <v>23484</v>
      </c>
      <c r="J252" s="12" t="s">
        <v>2032</v>
      </c>
      <c r="K252" s="2" t="s">
        <v>6</v>
      </c>
      <c r="L252" s="3">
        <v>15114</v>
      </c>
      <c r="M252" s="3" t="str">
        <f>IF(N252=AD252,"UKIP","")</f>
        <v>UKIP</v>
      </c>
      <c r="N252" s="3">
        <v>9306</v>
      </c>
      <c r="O252" t="s">
        <v>214</v>
      </c>
      <c r="P252" s="3">
        <v>1124</v>
      </c>
      <c r="Q252" s="1">
        <v>1111</v>
      </c>
      <c r="R252" s="1">
        <v>72401</v>
      </c>
      <c r="T252">
        <f t="shared" si="3"/>
        <v>50139</v>
      </c>
      <c r="Z252" s="1">
        <v>181</v>
      </c>
      <c r="AA252" s="1">
        <v>23484</v>
      </c>
      <c r="AB252" s="1">
        <v>15114</v>
      </c>
      <c r="AC252" s="1">
        <v>1111</v>
      </c>
      <c r="AD252" s="1">
        <v>9306</v>
      </c>
      <c r="AE252" s="1">
        <v>1124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/>
      <c r="AO252" s="1" t="s">
        <v>546</v>
      </c>
    </row>
    <row r="253" spans="1:41" x14ac:dyDescent="0.25">
      <c r="A253" s="1" t="s">
        <v>549</v>
      </c>
      <c r="B253" s="1" t="s">
        <v>66</v>
      </c>
      <c r="C253" s="6" t="s">
        <v>1620</v>
      </c>
      <c r="D253" s="2" t="s">
        <v>1351</v>
      </c>
      <c r="F253" s="2" t="s">
        <v>5</v>
      </c>
      <c r="G253" s="2" t="s">
        <v>1349</v>
      </c>
      <c r="H253" s="2" t="s">
        <v>6</v>
      </c>
      <c r="I253" s="1">
        <v>13414</v>
      </c>
      <c r="J253" s="12" t="s">
        <v>2030</v>
      </c>
      <c r="K253" s="2" t="s">
        <v>11</v>
      </c>
      <c r="L253" s="3">
        <v>8874</v>
      </c>
      <c r="M253" s="3" t="str">
        <f>IF(N253=AD253,"UKIP","")</f>
        <v>UKIP</v>
      </c>
      <c r="N253" s="3">
        <v>8417</v>
      </c>
      <c r="O253" t="s">
        <v>2022</v>
      </c>
      <c r="P253" s="3">
        <v>1680</v>
      </c>
      <c r="Q253" s="1">
        <v>1346</v>
      </c>
      <c r="R253" s="1">
        <v>59200</v>
      </c>
      <c r="T253">
        <f t="shared" si="3"/>
        <v>33731</v>
      </c>
      <c r="Z253" s="1">
        <v>104</v>
      </c>
      <c r="AA253" s="1">
        <v>8874</v>
      </c>
      <c r="AB253" s="1">
        <v>13414</v>
      </c>
      <c r="AC253" s="1">
        <v>1680</v>
      </c>
      <c r="AD253" s="1">
        <v>8417</v>
      </c>
      <c r="AE253" s="1">
        <v>783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563</v>
      </c>
      <c r="AN253" s="1"/>
      <c r="AO253" s="1" t="s">
        <v>548</v>
      </c>
    </row>
    <row r="254" spans="1:41" x14ac:dyDescent="0.25">
      <c r="A254" s="1" t="s">
        <v>551</v>
      </c>
      <c r="B254" s="1" t="s">
        <v>73</v>
      </c>
      <c r="C254" s="6" t="s">
        <v>1621</v>
      </c>
      <c r="D254" s="2" t="s">
        <v>1348</v>
      </c>
      <c r="F254" s="2" t="s">
        <v>10</v>
      </c>
      <c r="G254" s="2" t="s">
        <v>1350</v>
      </c>
      <c r="H254" s="2" t="s">
        <v>11</v>
      </c>
      <c r="I254" s="1">
        <v>19089</v>
      </c>
      <c r="J254" s="12" t="s">
        <v>2032</v>
      </c>
      <c r="K254" s="2" t="s">
        <v>6</v>
      </c>
      <c r="L254" s="3">
        <v>12935</v>
      </c>
      <c r="M254" s="3" t="str">
        <f>IF(N254=AD254,"UKIP","")</f>
        <v>UKIP</v>
      </c>
      <c r="N254" s="3">
        <v>10270</v>
      </c>
      <c r="O254" t="s">
        <v>2022</v>
      </c>
      <c r="P254" s="3">
        <v>1030</v>
      </c>
      <c r="Q254" s="1">
        <v>1145</v>
      </c>
      <c r="R254" s="1">
        <v>69793</v>
      </c>
      <c r="T254">
        <f t="shared" si="3"/>
        <v>44469</v>
      </c>
      <c r="Z254" s="1">
        <v>160</v>
      </c>
      <c r="AA254" s="1">
        <v>19089</v>
      </c>
      <c r="AB254" s="1">
        <v>12935</v>
      </c>
      <c r="AC254" s="1">
        <v>1030</v>
      </c>
      <c r="AD254" s="1">
        <v>10270</v>
      </c>
      <c r="AE254" s="1">
        <v>978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167</v>
      </c>
      <c r="AN254" s="1"/>
      <c r="AO254" s="1" t="s">
        <v>550</v>
      </c>
    </row>
    <row r="255" spans="1:41" x14ac:dyDescent="0.25">
      <c r="A255" s="1" t="s">
        <v>553</v>
      </c>
      <c r="B255" s="1" t="s">
        <v>63</v>
      </c>
      <c r="C255" s="6" t="s">
        <v>1622</v>
      </c>
      <c r="D255" s="2" t="s">
        <v>1348</v>
      </c>
      <c r="F255" s="2" t="s">
        <v>5</v>
      </c>
      <c r="G255" s="2" t="s">
        <v>1349</v>
      </c>
      <c r="H255" s="2" t="s">
        <v>6</v>
      </c>
      <c r="I255" s="1">
        <v>24384</v>
      </c>
      <c r="J255" s="12" t="s">
        <v>2030</v>
      </c>
      <c r="K255" s="2" t="s">
        <v>11</v>
      </c>
      <c r="L255" s="3">
        <v>12438</v>
      </c>
      <c r="M255" s="3" t="str">
        <f>IF(N255=AD255,"UKIP","")</f>
        <v>UKIP</v>
      </c>
      <c r="N255" s="3">
        <v>3888</v>
      </c>
      <c r="O255" t="s">
        <v>214</v>
      </c>
      <c r="P255" s="3">
        <v>2991</v>
      </c>
      <c r="Q255" s="1">
        <v>3015</v>
      </c>
      <c r="R255" s="1">
        <v>73315</v>
      </c>
      <c r="T255">
        <f t="shared" si="3"/>
        <v>46716</v>
      </c>
      <c r="Z255" s="1">
        <v>171</v>
      </c>
      <c r="AA255" s="1">
        <v>12438</v>
      </c>
      <c r="AB255" s="1">
        <v>24384</v>
      </c>
      <c r="AC255" s="1">
        <v>2645</v>
      </c>
      <c r="AD255" s="1">
        <v>3888</v>
      </c>
      <c r="AE255" s="1">
        <v>2991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370</v>
      </c>
      <c r="AN255" s="1"/>
      <c r="AO255" s="1" t="s">
        <v>552</v>
      </c>
    </row>
    <row r="256" spans="1:41" x14ac:dyDescent="0.25">
      <c r="A256" s="1" t="s">
        <v>555</v>
      </c>
      <c r="B256" s="1" t="s">
        <v>23</v>
      </c>
      <c r="C256" s="6" t="s">
        <v>1623</v>
      </c>
      <c r="D256" s="2" t="s">
        <v>1351</v>
      </c>
      <c r="F256" s="2" t="s">
        <v>10</v>
      </c>
      <c r="G256" s="2" t="s">
        <v>1350</v>
      </c>
      <c r="H256" s="2" t="s">
        <v>11</v>
      </c>
      <c r="I256" s="1">
        <v>30802</v>
      </c>
      <c r="J256" s="12" t="s">
        <v>2032</v>
      </c>
      <c r="K256" s="2" t="s">
        <v>44</v>
      </c>
      <c r="L256" s="3">
        <v>8354</v>
      </c>
      <c r="M256" s="3" t="s">
        <v>6</v>
      </c>
      <c r="N256" s="3">
        <v>6534</v>
      </c>
      <c r="O256" t="s">
        <v>7</v>
      </c>
      <c r="P256" s="3">
        <v>4774</v>
      </c>
      <c r="Q256" s="1">
        <v>3522</v>
      </c>
      <c r="R256" s="1">
        <v>75880</v>
      </c>
      <c r="T256">
        <f t="shared" si="3"/>
        <v>53986</v>
      </c>
      <c r="Z256" s="1">
        <v>188</v>
      </c>
      <c r="AA256" s="1">
        <v>30802</v>
      </c>
      <c r="AB256" s="1">
        <v>6534</v>
      </c>
      <c r="AC256" s="1">
        <v>8354</v>
      </c>
      <c r="AD256" s="1">
        <v>4774</v>
      </c>
      <c r="AE256" s="1">
        <v>2558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964</v>
      </c>
      <c r="AN256" s="1"/>
      <c r="AO256" s="1" t="s">
        <v>554</v>
      </c>
    </row>
    <row r="257" spans="1:41" x14ac:dyDescent="0.25">
      <c r="A257" s="1" t="s">
        <v>557</v>
      </c>
      <c r="B257" s="1" t="s">
        <v>63</v>
      </c>
      <c r="C257" s="6" t="s">
        <v>1624</v>
      </c>
      <c r="D257" s="2" t="s">
        <v>1351</v>
      </c>
      <c r="E257" s="3" t="s">
        <v>1352</v>
      </c>
      <c r="F257" s="2" t="s">
        <v>5</v>
      </c>
      <c r="G257" s="2" t="s">
        <v>1350</v>
      </c>
      <c r="H257" s="2" t="s">
        <v>6</v>
      </c>
      <c r="I257" s="1">
        <v>31357</v>
      </c>
      <c r="J257" s="12" t="s">
        <v>2032</v>
      </c>
      <c r="K257" s="2" t="s">
        <v>11</v>
      </c>
      <c r="L257" s="3">
        <v>7349</v>
      </c>
      <c r="M257" s="3" t="str">
        <f>IF(N257=AE257,"Green","")</f>
        <v>Green</v>
      </c>
      <c r="N257" s="3">
        <v>7281</v>
      </c>
      <c r="O257" t="s">
        <v>2022</v>
      </c>
      <c r="P257" s="3">
        <v>2492</v>
      </c>
      <c r="Q257" s="1">
        <v>1408</v>
      </c>
      <c r="R257" s="1">
        <v>88153</v>
      </c>
      <c r="T257">
        <f t="shared" si="3"/>
        <v>49887</v>
      </c>
      <c r="Z257" s="1">
        <v>202</v>
      </c>
      <c r="AA257" s="1">
        <v>7349</v>
      </c>
      <c r="AB257" s="1">
        <v>31357</v>
      </c>
      <c r="AC257" s="1">
        <v>2492</v>
      </c>
      <c r="AD257" s="1">
        <v>1085</v>
      </c>
      <c r="AE257" s="1">
        <v>7281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323</v>
      </c>
      <c r="AN257" s="1"/>
      <c r="AO257" s="1" t="s">
        <v>556</v>
      </c>
    </row>
    <row r="258" spans="1:41" x14ac:dyDescent="0.25">
      <c r="A258" s="1" t="s">
        <v>559</v>
      </c>
      <c r="B258" s="1" t="s">
        <v>63</v>
      </c>
      <c r="C258" s="6" t="s">
        <v>1625</v>
      </c>
      <c r="D258" s="2" t="s">
        <v>1351</v>
      </c>
      <c r="F258" s="2" t="s">
        <v>5</v>
      </c>
      <c r="G258" s="2" t="s">
        <v>1350</v>
      </c>
      <c r="H258" s="2" t="s">
        <v>6</v>
      </c>
      <c r="I258" s="1">
        <v>30663</v>
      </c>
      <c r="J258" s="12" t="s">
        <v>2032</v>
      </c>
      <c r="K258" s="2" t="s">
        <v>11</v>
      </c>
      <c r="L258" s="3">
        <v>6420</v>
      </c>
      <c r="M258" s="3" t="str">
        <f>IF(N258=AE258,"Green","")</f>
        <v>Green</v>
      </c>
      <c r="N258" s="3">
        <v>5519</v>
      </c>
      <c r="O258" t="s">
        <v>2022</v>
      </c>
      <c r="P258" s="3">
        <v>2136</v>
      </c>
      <c r="Q258" s="1">
        <v>2822</v>
      </c>
      <c r="R258" s="1">
        <v>84971</v>
      </c>
      <c r="T258">
        <f t="shared" si="3"/>
        <v>47560</v>
      </c>
      <c r="Z258" s="1">
        <v>191</v>
      </c>
      <c r="AA258" s="1">
        <v>6420</v>
      </c>
      <c r="AB258" s="1">
        <v>30663</v>
      </c>
      <c r="AC258" s="1">
        <v>2136</v>
      </c>
      <c r="AD258" s="1">
        <v>1818</v>
      </c>
      <c r="AE258" s="1">
        <v>5519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1004</v>
      </c>
      <c r="AN258" s="1"/>
      <c r="AO258" s="1" t="s">
        <v>558</v>
      </c>
    </row>
    <row r="259" spans="1:41" x14ac:dyDescent="0.25">
      <c r="A259" s="1" t="s">
        <v>561</v>
      </c>
      <c r="B259" s="1" t="s">
        <v>26</v>
      </c>
      <c r="C259" s="6" t="s">
        <v>1626</v>
      </c>
      <c r="D259" s="2" t="s">
        <v>1348</v>
      </c>
      <c r="F259" s="2" t="s">
        <v>10</v>
      </c>
      <c r="G259" s="2" t="s">
        <v>1350</v>
      </c>
      <c r="H259" s="2" t="s">
        <v>11</v>
      </c>
      <c r="I259" s="1">
        <v>18933</v>
      </c>
      <c r="J259" s="12" t="s">
        <v>2032</v>
      </c>
      <c r="K259" s="2" t="s">
        <v>6</v>
      </c>
      <c r="L259" s="3">
        <v>15851</v>
      </c>
      <c r="M259" s="3" t="str">
        <f>IF(N259=AD259,"UKIP","")</f>
        <v>UKIP</v>
      </c>
      <c r="N259" s="3">
        <v>7280</v>
      </c>
      <c r="O259" t="s">
        <v>2022</v>
      </c>
      <c r="P259" s="3">
        <v>905</v>
      </c>
      <c r="Q259" s="1">
        <v>849</v>
      </c>
      <c r="R259" s="1">
        <v>67809</v>
      </c>
      <c r="T259">
        <f t="shared" ref="T259:T322" si="4">I259+L259+N259+P259+Q259</f>
        <v>43818</v>
      </c>
      <c r="Z259" s="1">
        <v>111</v>
      </c>
      <c r="AA259" s="1">
        <v>18933</v>
      </c>
      <c r="AB259" s="1">
        <v>15851</v>
      </c>
      <c r="AC259" s="1">
        <v>905</v>
      </c>
      <c r="AD259" s="1">
        <v>7280</v>
      </c>
      <c r="AE259" s="1">
        <v>849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/>
      <c r="AO259" s="1" t="s">
        <v>560</v>
      </c>
    </row>
    <row r="260" spans="1:41" x14ac:dyDescent="0.25">
      <c r="A260" s="1" t="s">
        <v>563</v>
      </c>
      <c r="B260" s="1" t="s">
        <v>66</v>
      </c>
      <c r="C260" s="6" t="s">
        <v>1627</v>
      </c>
      <c r="D260" s="2" t="s">
        <v>1351</v>
      </c>
      <c r="F260" s="2" t="s">
        <v>5</v>
      </c>
      <c r="G260" s="2" t="s">
        <v>1349</v>
      </c>
      <c r="H260" s="2" t="s">
        <v>6</v>
      </c>
      <c r="I260" s="1">
        <v>17506</v>
      </c>
      <c r="J260" s="12" t="s">
        <v>2030</v>
      </c>
      <c r="K260" s="2" t="s">
        <v>11</v>
      </c>
      <c r="L260" s="3">
        <v>17078</v>
      </c>
      <c r="M260" s="3" t="str">
        <f>IF(N260=AD260,"UKIP","")</f>
        <v>UKIP</v>
      </c>
      <c r="N260" s="3">
        <v>5621</v>
      </c>
      <c r="O260" t="s">
        <v>2022</v>
      </c>
      <c r="P260" s="3">
        <v>1629</v>
      </c>
      <c r="Q260" s="1">
        <v>1919</v>
      </c>
      <c r="R260" s="1">
        <v>70462</v>
      </c>
      <c r="T260">
        <f t="shared" si="4"/>
        <v>43753</v>
      </c>
      <c r="Z260" s="1">
        <v>241</v>
      </c>
      <c r="AA260" s="1">
        <v>17078</v>
      </c>
      <c r="AB260" s="1">
        <v>17506</v>
      </c>
      <c r="AC260" s="1">
        <v>1629</v>
      </c>
      <c r="AD260" s="1">
        <v>5621</v>
      </c>
      <c r="AE260" s="1">
        <v>1142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777</v>
      </c>
      <c r="AN260" s="1"/>
      <c r="AO260" s="1" t="s">
        <v>562</v>
      </c>
    </row>
    <row r="261" spans="1:41" x14ac:dyDescent="0.25">
      <c r="A261" s="1" t="s">
        <v>565</v>
      </c>
      <c r="B261" s="1" t="s">
        <v>66</v>
      </c>
      <c r="C261" s="6" t="s">
        <v>1628</v>
      </c>
      <c r="D261" s="2" t="s">
        <v>1348</v>
      </c>
      <c r="F261" s="2" t="s">
        <v>10</v>
      </c>
      <c r="G261" s="2" t="s">
        <v>1350</v>
      </c>
      <c r="H261" s="2" t="s">
        <v>11</v>
      </c>
      <c r="I261" s="1">
        <v>26414</v>
      </c>
      <c r="J261" s="12" t="s">
        <v>2032</v>
      </c>
      <c r="K261" s="2" t="s">
        <v>6</v>
      </c>
      <c r="L261" s="3">
        <v>10219</v>
      </c>
      <c r="M261" s="3" t="str">
        <f>IF(N261=AD261,"UKIP","")</f>
        <v>UKIP</v>
      </c>
      <c r="N261" s="3">
        <v>6781</v>
      </c>
      <c r="O261" t="s">
        <v>2022</v>
      </c>
      <c r="P261" s="3">
        <v>3055</v>
      </c>
      <c r="Q261" s="1">
        <v>2288</v>
      </c>
      <c r="R261" s="1">
        <v>71195</v>
      </c>
      <c r="T261">
        <f t="shared" si="4"/>
        <v>48757</v>
      </c>
      <c r="Z261" s="1">
        <v>180</v>
      </c>
      <c r="AA261" s="1">
        <v>26414</v>
      </c>
      <c r="AB261" s="1">
        <v>10219</v>
      </c>
      <c r="AC261" s="1">
        <v>3055</v>
      </c>
      <c r="AD261" s="1">
        <v>6781</v>
      </c>
      <c r="AE261" s="1">
        <v>1809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479</v>
      </c>
      <c r="AN261" s="1"/>
      <c r="AO261" s="1" t="s">
        <v>564</v>
      </c>
    </row>
    <row r="262" spans="1:41" x14ac:dyDescent="0.25">
      <c r="A262" s="1" t="s">
        <v>567</v>
      </c>
      <c r="B262" s="1" t="s">
        <v>29</v>
      </c>
      <c r="C262" s="6" t="s">
        <v>1629</v>
      </c>
      <c r="D262" s="2" t="s">
        <v>1348</v>
      </c>
      <c r="F262" s="2" t="s">
        <v>5</v>
      </c>
      <c r="G262" s="2" t="s">
        <v>1350</v>
      </c>
      <c r="H262" s="2" t="s">
        <v>6</v>
      </c>
      <c r="I262" s="1">
        <v>28292</v>
      </c>
      <c r="J262" s="12" t="s">
        <v>2032</v>
      </c>
      <c r="K262" s="2" t="s">
        <v>11</v>
      </c>
      <c r="L262" s="3">
        <v>8007</v>
      </c>
      <c r="M262" s="3" t="str">
        <f>IF(N262=AD262,"UKIP","")</f>
        <v>UKIP</v>
      </c>
      <c r="N262" s="3">
        <v>6333</v>
      </c>
      <c r="O262" t="s">
        <v>2022</v>
      </c>
      <c r="P262" s="3">
        <v>1097</v>
      </c>
      <c r="Q262" s="1">
        <v>1294</v>
      </c>
      <c r="R262" s="1">
        <v>72818</v>
      </c>
      <c r="T262">
        <f t="shared" si="4"/>
        <v>45023</v>
      </c>
      <c r="Z262" s="1">
        <v>168</v>
      </c>
      <c r="AA262" s="1">
        <v>8007</v>
      </c>
      <c r="AB262" s="1">
        <v>28292</v>
      </c>
      <c r="AC262" s="1">
        <v>1097</v>
      </c>
      <c r="AD262" s="1">
        <v>6333</v>
      </c>
      <c r="AE262" s="1">
        <v>1017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277</v>
      </c>
      <c r="AN262" s="1"/>
      <c r="AO262" s="1" t="s">
        <v>566</v>
      </c>
    </row>
    <row r="263" spans="1:41" x14ac:dyDescent="0.25">
      <c r="A263" s="1" t="s">
        <v>569</v>
      </c>
      <c r="B263" s="1" t="s">
        <v>63</v>
      </c>
      <c r="C263" s="6" t="s">
        <v>1630</v>
      </c>
      <c r="D263" s="2" t="s">
        <v>1348</v>
      </c>
      <c r="F263" s="2" t="s">
        <v>5</v>
      </c>
      <c r="G263" s="2" t="s">
        <v>1350</v>
      </c>
      <c r="H263" s="2" t="s">
        <v>6</v>
      </c>
      <c r="I263" s="1">
        <v>23981</v>
      </c>
      <c r="J263" s="12" t="s">
        <v>2032</v>
      </c>
      <c r="K263" s="2" t="s">
        <v>11</v>
      </c>
      <c r="L263" s="3">
        <v>17463</v>
      </c>
      <c r="M263" s="3" t="str">
        <f>IF(N263=AC263,"Lib Dem","")</f>
        <v>Lib Dem</v>
      </c>
      <c r="N263" s="3">
        <v>2224</v>
      </c>
      <c r="O263" t="s">
        <v>7</v>
      </c>
      <c r="P263" s="3">
        <v>2105</v>
      </c>
      <c r="Q263" s="1">
        <v>2187</v>
      </c>
      <c r="R263" s="1">
        <v>72254</v>
      </c>
      <c r="T263">
        <f t="shared" si="4"/>
        <v>47960</v>
      </c>
      <c r="Z263" s="1">
        <v>170</v>
      </c>
      <c r="AA263" s="1">
        <v>17463</v>
      </c>
      <c r="AB263" s="1">
        <v>23981</v>
      </c>
      <c r="AC263" s="1">
        <v>2224</v>
      </c>
      <c r="AD263" s="1">
        <v>2105</v>
      </c>
      <c r="AE263" s="1">
        <v>2105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82</v>
      </c>
      <c r="AN263" s="1"/>
      <c r="AO263" s="1" t="s">
        <v>568</v>
      </c>
    </row>
    <row r="264" spans="1:41" x14ac:dyDescent="0.25">
      <c r="A264" s="1" t="s">
        <v>571</v>
      </c>
      <c r="B264" s="1" t="s">
        <v>63</v>
      </c>
      <c r="C264" s="6" t="s">
        <v>1631</v>
      </c>
      <c r="D264" s="2" t="s">
        <v>1351</v>
      </c>
      <c r="E264" s="3" t="s">
        <v>2019</v>
      </c>
      <c r="F264" s="2" t="s">
        <v>5</v>
      </c>
      <c r="G264" s="2" t="s">
        <v>1349</v>
      </c>
      <c r="H264" s="2" t="s">
        <v>6</v>
      </c>
      <c r="I264" s="1">
        <v>23977</v>
      </c>
      <c r="J264" s="12" t="s">
        <v>2030</v>
      </c>
      <c r="K264" s="2" t="s">
        <v>11</v>
      </c>
      <c r="L264" s="3">
        <v>22839</v>
      </c>
      <c r="M264" s="3" t="str">
        <f>IF(N264=AC264,"Lib Dem","")</f>
        <v>Lib Dem</v>
      </c>
      <c r="N264" s="3">
        <v>3039</v>
      </c>
      <c r="O264" t="s">
        <v>214</v>
      </c>
      <c r="P264" s="3">
        <v>2387</v>
      </c>
      <c r="Q264" s="1">
        <v>1722</v>
      </c>
      <c r="R264" s="1">
        <v>80195</v>
      </c>
      <c r="T264">
        <f t="shared" si="4"/>
        <v>53964</v>
      </c>
      <c r="Z264" s="1">
        <v>184</v>
      </c>
      <c r="AA264" s="1">
        <v>22839</v>
      </c>
      <c r="AB264" s="1">
        <v>23977</v>
      </c>
      <c r="AC264" s="1">
        <v>3039</v>
      </c>
      <c r="AD264" s="1">
        <v>1532</v>
      </c>
      <c r="AE264" s="1">
        <v>2387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190</v>
      </c>
      <c r="AN264" s="1"/>
      <c r="AO264" s="1" t="s">
        <v>570</v>
      </c>
    </row>
    <row r="265" spans="1:41" x14ac:dyDescent="0.25">
      <c r="A265" s="1" t="s">
        <v>573</v>
      </c>
      <c r="B265" s="1" t="s">
        <v>34</v>
      </c>
      <c r="C265" s="6" t="s">
        <v>1632</v>
      </c>
      <c r="D265" s="2" t="s">
        <v>1348</v>
      </c>
      <c r="F265" s="2" t="s">
        <v>10</v>
      </c>
      <c r="G265" s="2" t="s">
        <v>1350</v>
      </c>
      <c r="H265" s="2" t="s">
        <v>11</v>
      </c>
      <c r="I265" s="1">
        <v>27675</v>
      </c>
      <c r="J265" s="12" t="s">
        <v>2032</v>
      </c>
      <c r="K265" s="2" t="s">
        <v>6</v>
      </c>
      <c r="L265" s="3">
        <v>8043</v>
      </c>
      <c r="M265" s="3" t="str">
        <f>IF(N265=AD265,"UKIP","")</f>
        <v>UKIP</v>
      </c>
      <c r="N265" s="3">
        <v>7539</v>
      </c>
      <c r="O265" t="s">
        <v>2022</v>
      </c>
      <c r="P265" s="3">
        <v>7037</v>
      </c>
      <c r="Q265" s="1">
        <v>2177</v>
      </c>
      <c r="R265" s="1">
        <v>77760</v>
      </c>
      <c r="T265">
        <f t="shared" si="4"/>
        <v>52471</v>
      </c>
      <c r="Z265" s="1">
        <v>210</v>
      </c>
      <c r="AA265" s="1">
        <v>27675</v>
      </c>
      <c r="AB265" s="1">
        <v>8043</v>
      </c>
      <c r="AC265" s="1">
        <v>7037</v>
      </c>
      <c r="AD265" s="1">
        <v>7539</v>
      </c>
      <c r="AE265" s="1">
        <v>2177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/>
      <c r="AO265" s="1" t="s">
        <v>572</v>
      </c>
    </row>
    <row r="266" spans="1:41" x14ac:dyDescent="0.25">
      <c r="A266" s="1" t="s">
        <v>575</v>
      </c>
      <c r="B266" s="1" t="s">
        <v>73</v>
      </c>
      <c r="C266" s="6" t="s">
        <v>1633</v>
      </c>
      <c r="D266" s="2" t="s">
        <v>1348</v>
      </c>
      <c r="F266" s="2" t="s">
        <v>10</v>
      </c>
      <c r="G266" s="2" t="s">
        <v>1350</v>
      </c>
      <c r="H266" s="2" t="s">
        <v>11</v>
      </c>
      <c r="I266" s="1">
        <v>21623</v>
      </c>
      <c r="J266" s="12" t="s">
        <v>2032</v>
      </c>
      <c r="K266" s="2" t="s">
        <v>6</v>
      </c>
      <c r="L266" s="3">
        <v>13273</v>
      </c>
      <c r="M266" s="3" t="str">
        <f>IF(N266=AD266,"UKIP","")</f>
        <v>UKIP</v>
      </c>
      <c r="N266" s="3">
        <v>7208</v>
      </c>
      <c r="O266" t="s">
        <v>214</v>
      </c>
      <c r="P266" s="3">
        <v>954</v>
      </c>
      <c r="Q266" s="1">
        <v>1193</v>
      </c>
      <c r="R266" s="1">
        <v>67994</v>
      </c>
      <c r="T266">
        <f t="shared" si="4"/>
        <v>44251</v>
      </c>
      <c r="Z266" s="1">
        <v>125</v>
      </c>
      <c r="AA266" s="1">
        <v>21623</v>
      </c>
      <c r="AB266" s="1">
        <v>13273</v>
      </c>
      <c r="AC266" s="1">
        <v>904</v>
      </c>
      <c r="AD266" s="1">
        <v>7208</v>
      </c>
      <c r="AE266" s="1">
        <v>954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289</v>
      </c>
      <c r="AN266" s="1"/>
      <c r="AO266" s="1" t="s">
        <v>574</v>
      </c>
    </row>
    <row r="267" spans="1:41" x14ac:dyDescent="0.25">
      <c r="A267" s="1" t="s">
        <v>577</v>
      </c>
      <c r="B267" s="1" t="s">
        <v>66</v>
      </c>
      <c r="C267" s="6" t="s">
        <v>1634</v>
      </c>
      <c r="D267" s="2" t="s">
        <v>1348</v>
      </c>
      <c r="F267" s="2" t="s">
        <v>10</v>
      </c>
      <c r="G267" s="2" t="s">
        <v>1350</v>
      </c>
      <c r="H267" s="2" t="s">
        <v>11</v>
      </c>
      <c r="I267" s="1">
        <v>28153</v>
      </c>
      <c r="J267" s="12" t="s">
        <v>2032</v>
      </c>
      <c r="K267" s="2" t="s">
        <v>44</v>
      </c>
      <c r="L267" s="3">
        <v>11782</v>
      </c>
      <c r="M267" s="3" t="str">
        <f>IF(N267=AD267,"UKIP","")</f>
        <v>UKIP</v>
      </c>
      <c r="N267" s="3">
        <v>5681</v>
      </c>
      <c r="O267" t="s">
        <v>6</v>
      </c>
      <c r="P267" s="3">
        <v>5409</v>
      </c>
      <c r="Q267" s="1">
        <v>2351</v>
      </c>
      <c r="R267" s="1">
        <v>76408</v>
      </c>
      <c r="T267">
        <f t="shared" si="4"/>
        <v>53376</v>
      </c>
      <c r="Z267" s="1">
        <v>138</v>
      </c>
      <c r="AA267" s="1">
        <v>28153</v>
      </c>
      <c r="AB267" s="1">
        <v>5409</v>
      </c>
      <c r="AC267" s="1">
        <v>11782</v>
      </c>
      <c r="AD267" s="1">
        <v>5681</v>
      </c>
      <c r="AE267" s="1">
        <v>2351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/>
      <c r="AO267" s="1" t="s">
        <v>576</v>
      </c>
    </row>
    <row r="268" spans="1:41" x14ac:dyDescent="0.25">
      <c r="A268" s="1" t="s">
        <v>579</v>
      </c>
      <c r="B268" s="1" t="s">
        <v>63</v>
      </c>
      <c r="C268" s="6" t="s">
        <v>1635</v>
      </c>
      <c r="D268" s="2" t="s">
        <v>1348</v>
      </c>
      <c r="F268" s="2" t="s">
        <v>10</v>
      </c>
      <c r="G268" s="2" t="s">
        <v>1350</v>
      </c>
      <c r="H268" s="2" t="s">
        <v>11</v>
      </c>
      <c r="I268" s="1">
        <v>24668</v>
      </c>
      <c r="J268" s="12" t="s">
        <v>2032</v>
      </c>
      <c r="K268" s="2" t="s">
        <v>6</v>
      </c>
      <c r="L268" s="3">
        <v>19911</v>
      </c>
      <c r="M268" s="3" t="str">
        <f>IF(N268=AD268,"UKIP","")</f>
        <v>UKIP</v>
      </c>
      <c r="N268" s="3">
        <v>2333</v>
      </c>
      <c r="O268" t="s">
        <v>2022</v>
      </c>
      <c r="P268" s="3">
        <v>1037</v>
      </c>
      <c r="Q268" s="1">
        <v>1051</v>
      </c>
      <c r="R268" s="1">
        <v>70981</v>
      </c>
      <c r="T268">
        <f t="shared" si="4"/>
        <v>49000</v>
      </c>
      <c r="Z268" s="1">
        <v>143</v>
      </c>
      <c r="AA268" s="1">
        <v>24668</v>
      </c>
      <c r="AB268" s="1">
        <v>19911</v>
      </c>
      <c r="AC268" s="1">
        <v>1037</v>
      </c>
      <c r="AD268" s="1">
        <v>2333</v>
      </c>
      <c r="AE268" s="1">
        <v>846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205</v>
      </c>
      <c r="AN268" s="1"/>
      <c r="AO268" s="1" t="s">
        <v>578</v>
      </c>
    </row>
    <row r="269" spans="1:41" x14ac:dyDescent="0.25">
      <c r="A269" s="1" t="s">
        <v>581</v>
      </c>
      <c r="B269" s="1" t="s">
        <v>63</v>
      </c>
      <c r="C269" s="6" t="s">
        <v>1636</v>
      </c>
      <c r="D269" s="2" t="s">
        <v>1348</v>
      </c>
      <c r="F269" s="2" t="s">
        <v>5</v>
      </c>
      <c r="G269" s="2" t="s">
        <v>1350</v>
      </c>
      <c r="H269" s="2" t="s">
        <v>6</v>
      </c>
      <c r="I269" s="1">
        <v>21885</v>
      </c>
      <c r="J269" s="12" t="s">
        <v>2032</v>
      </c>
      <c r="K269" s="2" t="s">
        <v>11</v>
      </c>
      <c r="L269" s="3">
        <v>19677</v>
      </c>
      <c r="M269" s="3" t="str">
        <f>IF(N269=AD269,"UKIP","")</f>
        <v>UKIP</v>
      </c>
      <c r="N269" s="3">
        <v>2047</v>
      </c>
      <c r="O269" t="s">
        <v>2022</v>
      </c>
      <c r="P269" s="3">
        <v>1567</v>
      </c>
      <c r="Q269" s="1">
        <v>1427</v>
      </c>
      <c r="R269" s="1">
        <v>69644</v>
      </c>
      <c r="T269">
        <f t="shared" si="4"/>
        <v>46603</v>
      </c>
      <c r="Z269" s="1">
        <v>136</v>
      </c>
      <c r="AA269" s="1">
        <v>19677</v>
      </c>
      <c r="AB269" s="1">
        <v>21885</v>
      </c>
      <c r="AC269" s="1">
        <v>1567</v>
      </c>
      <c r="AD269" s="1">
        <v>2047</v>
      </c>
      <c r="AE269" s="1">
        <v>1310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117</v>
      </c>
      <c r="AN269" s="1"/>
      <c r="AO269" s="1" t="s">
        <v>580</v>
      </c>
    </row>
    <row r="270" spans="1:41" x14ac:dyDescent="0.25">
      <c r="A270" s="1" t="s">
        <v>583</v>
      </c>
      <c r="B270" s="1" t="s">
        <v>117</v>
      </c>
      <c r="C270" s="6" t="s">
        <v>1637</v>
      </c>
      <c r="D270" s="2" t="s">
        <v>1348</v>
      </c>
      <c r="F270" s="2" t="s">
        <v>5</v>
      </c>
      <c r="G270" s="2" t="s">
        <v>1350</v>
      </c>
      <c r="H270" s="2" t="s">
        <v>6</v>
      </c>
      <c r="I270" s="1">
        <v>14076</v>
      </c>
      <c r="J270" s="12" t="s">
        <v>2032</v>
      </c>
      <c r="K270" s="2" t="s">
        <v>7</v>
      </c>
      <c r="L270" s="3">
        <v>11052</v>
      </c>
      <c r="M270" s="3" t="s">
        <v>11</v>
      </c>
      <c r="N270" s="3">
        <v>8256</v>
      </c>
      <c r="O270" t="s">
        <v>2023</v>
      </c>
      <c r="P270" s="3">
        <v>2954</v>
      </c>
      <c r="Q270" s="1">
        <v>3152</v>
      </c>
      <c r="R270" s="1">
        <v>69516</v>
      </c>
      <c r="T270">
        <f t="shared" si="4"/>
        <v>39490</v>
      </c>
      <c r="Z270" s="1">
        <v>112</v>
      </c>
      <c r="AA270" s="1">
        <v>8256</v>
      </c>
      <c r="AB270" s="1">
        <v>14076</v>
      </c>
      <c r="AC270" s="1">
        <v>761</v>
      </c>
      <c r="AD270" s="1">
        <v>11052</v>
      </c>
      <c r="AE270" s="1">
        <v>1341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4004</v>
      </c>
      <c r="AN270" s="1"/>
      <c r="AO270" s="1" t="s">
        <v>582</v>
      </c>
    </row>
    <row r="271" spans="1:41" x14ac:dyDescent="0.25">
      <c r="A271" s="1" t="s">
        <v>585</v>
      </c>
      <c r="B271" s="1" t="s">
        <v>73</v>
      </c>
      <c r="C271" s="6" t="s">
        <v>1638</v>
      </c>
      <c r="D271" s="2" t="s">
        <v>1348</v>
      </c>
      <c r="F271" s="2" t="s">
        <v>10</v>
      </c>
      <c r="G271" s="2" t="s">
        <v>1350</v>
      </c>
      <c r="H271" s="2" t="s">
        <v>11</v>
      </c>
      <c r="I271" s="1">
        <v>24722</v>
      </c>
      <c r="J271" s="12" t="s">
        <v>2032</v>
      </c>
      <c r="K271" s="2" t="s">
        <v>6</v>
      </c>
      <c r="L271" s="3">
        <v>9548</v>
      </c>
      <c r="M271" s="3" t="str">
        <f>IF(N271=AD271,"UKIP","")</f>
        <v>UKIP</v>
      </c>
      <c r="N271" s="3">
        <v>8464</v>
      </c>
      <c r="O271" t="s">
        <v>2022</v>
      </c>
      <c r="P271" s="3">
        <v>3576</v>
      </c>
      <c r="Q271" s="1">
        <v>2122</v>
      </c>
      <c r="R271" s="1">
        <v>69290</v>
      </c>
      <c r="T271">
        <f t="shared" si="4"/>
        <v>48432</v>
      </c>
      <c r="Z271" s="1">
        <v>166</v>
      </c>
      <c r="AA271" s="1">
        <v>24722</v>
      </c>
      <c r="AB271" s="1">
        <v>9548</v>
      </c>
      <c r="AC271" s="1">
        <v>3576</v>
      </c>
      <c r="AD271" s="1">
        <v>8464</v>
      </c>
      <c r="AE271" s="1">
        <v>2122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/>
      <c r="AO271" s="1" t="s">
        <v>584</v>
      </c>
    </row>
    <row r="272" spans="1:41" x14ac:dyDescent="0.25">
      <c r="A272" s="1" t="s">
        <v>587</v>
      </c>
      <c r="B272" s="1" t="s">
        <v>23</v>
      </c>
      <c r="C272" s="6" t="s">
        <v>1639</v>
      </c>
      <c r="D272" s="2" t="s">
        <v>1351</v>
      </c>
      <c r="F272" s="2" t="s">
        <v>10</v>
      </c>
      <c r="G272" s="2" t="s">
        <v>1350</v>
      </c>
      <c r="H272" s="2" t="s">
        <v>11</v>
      </c>
      <c r="I272" s="1">
        <v>22686</v>
      </c>
      <c r="J272" s="12" t="s">
        <v>2032</v>
      </c>
      <c r="K272" s="2" t="s">
        <v>6</v>
      </c>
      <c r="L272" s="3">
        <v>17890</v>
      </c>
      <c r="M272" s="3" t="str">
        <f>IF(N272=AD272,"UKIP","")</f>
        <v>UKIP</v>
      </c>
      <c r="N272" s="3">
        <v>6786</v>
      </c>
      <c r="O272" t="s">
        <v>214</v>
      </c>
      <c r="P272" s="3">
        <v>1951</v>
      </c>
      <c r="Q272" s="1">
        <v>1614</v>
      </c>
      <c r="R272" s="1">
        <v>75095</v>
      </c>
      <c r="T272">
        <f t="shared" si="4"/>
        <v>50927</v>
      </c>
      <c r="Z272" s="1">
        <v>124</v>
      </c>
      <c r="AA272" s="1">
        <v>22686</v>
      </c>
      <c r="AB272" s="1">
        <v>17890</v>
      </c>
      <c r="AC272" s="1">
        <v>1614</v>
      </c>
      <c r="AD272" s="1">
        <v>6786</v>
      </c>
      <c r="AE272" s="1">
        <v>1951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/>
      <c r="AO272" s="1" t="s">
        <v>586</v>
      </c>
    </row>
    <row r="273" spans="1:41" x14ac:dyDescent="0.25">
      <c r="A273" s="1" t="s">
        <v>589</v>
      </c>
      <c r="B273" s="1" t="s">
        <v>23</v>
      </c>
      <c r="C273" s="6" t="s">
        <v>1640</v>
      </c>
      <c r="D273" s="2" t="s">
        <v>1348</v>
      </c>
      <c r="E273" s="3" t="s">
        <v>2020</v>
      </c>
      <c r="F273" s="2" t="s">
        <v>10</v>
      </c>
      <c r="G273" s="2" t="s">
        <v>1349</v>
      </c>
      <c r="H273" s="2" t="s">
        <v>11</v>
      </c>
      <c r="I273" s="1">
        <v>23159</v>
      </c>
      <c r="J273" s="12" t="s">
        <v>2030</v>
      </c>
      <c r="K273" s="2" t="s">
        <v>7</v>
      </c>
      <c r="L273" s="3">
        <v>9239</v>
      </c>
      <c r="M273" s="3" t="s">
        <v>6</v>
      </c>
      <c r="N273" s="3">
        <v>7149</v>
      </c>
      <c r="O273" t="s">
        <v>2022</v>
      </c>
      <c r="P273" s="3">
        <v>2929</v>
      </c>
      <c r="Q273" s="1">
        <v>2352</v>
      </c>
      <c r="R273" s="1">
        <v>70554</v>
      </c>
      <c r="T273">
        <f t="shared" si="4"/>
        <v>44828</v>
      </c>
      <c r="Z273" s="1">
        <v>148</v>
      </c>
      <c r="AA273" s="1">
        <v>23159</v>
      </c>
      <c r="AB273" s="1">
        <v>7149</v>
      </c>
      <c r="AC273" s="1">
        <v>2929</v>
      </c>
      <c r="AD273" s="1">
        <v>9239</v>
      </c>
      <c r="AE273" s="1">
        <v>2352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/>
      <c r="AO273" s="1" t="s">
        <v>588</v>
      </c>
    </row>
    <row r="274" spans="1:41" x14ac:dyDescent="0.25">
      <c r="A274" s="1" t="s">
        <v>591</v>
      </c>
      <c r="B274" s="1" t="s">
        <v>63</v>
      </c>
      <c r="C274" s="6" t="s">
        <v>1641</v>
      </c>
      <c r="D274" s="2" t="s">
        <v>1348</v>
      </c>
      <c r="F274" s="2" t="s">
        <v>5</v>
      </c>
      <c r="G274" s="2" t="s">
        <v>1350</v>
      </c>
      <c r="H274" s="2" t="s">
        <v>6</v>
      </c>
      <c r="I274" s="1">
        <v>26843</v>
      </c>
      <c r="J274" s="12" t="s">
        <v>2032</v>
      </c>
      <c r="K274" s="2" t="s">
        <v>11</v>
      </c>
      <c r="L274" s="3">
        <v>11143</v>
      </c>
      <c r="M274" s="3" t="str">
        <f>IF(N274=AD274,"UKIP","")</f>
        <v>UKIP</v>
      </c>
      <c r="N274" s="3">
        <v>5388</v>
      </c>
      <c r="O274" t="s">
        <v>2022</v>
      </c>
      <c r="P274" s="3">
        <v>888</v>
      </c>
      <c r="Q274" s="1">
        <v>794</v>
      </c>
      <c r="R274" s="1">
        <v>74874</v>
      </c>
      <c r="T274">
        <f t="shared" si="4"/>
        <v>45056</v>
      </c>
      <c r="Z274" s="1">
        <v>142</v>
      </c>
      <c r="AA274" s="1">
        <v>11143</v>
      </c>
      <c r="AB274" s="1">
        <v>26843</v>
      </c>
      <c r="AC274" s="1">
        <v>888</v>
      </c>
      <c r="AD274" s="1">
        <v>5388</v>
      </c>
      <c r="AE274" s="1">
        <v>794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/>
      <c r="AO274" s="1" t="s">
        <v>590</v>
      </c>
    </row>
    <row r="275" spans="1:41" x14ac:dyDescent="0.25">
      <c r="A275" s="1" t="s">
        <v>593</v>
      </c>
      <c r="B275" s="1" t="s">
        <v>29</v>
      </c>
      <c r="C275" s="6" t="s">
        <v>1642</v>
      </c>
      <c r="D275" s="2" t="s">
        <v>1348</v>
      </c>
      <c r="F275" s="2" t="s">
        <v>81</v>
      </c>
      <c r="G275" s="2" t="s">
        <v>1349</v>
      </c>
      <c r="H275" s="2" t="s">
        <v>11</v>
      </c>
      <c r="I275" s="1">
        <v>17882</v>
      </c>
      <c r="J275" s="12" t="s">
        <v>2031</v>
      </c>
      <c r="K275" s="2" t="s">
        <v>44</v>
      </c>
      <c r="L275" s="3">
        <v>11330</v>
      </c>
      <c r="M275" s="3" t="s">
        <v>6</v>
      </c>
      <c r="N275" s="3">
        <v>7584</v>
      </c>
      <c r="O275" t="s">
        <v>7</v>
      </c>
      <c r="P275" s="3">
        <v>5283</v>
      </c>
      <c r="Q275" s="1">
        <v>1140</v>
      </c>
      <c r="R275" s="1">
        <v>63098</v>
      </c>
      <c r="T275">
        <f t="shared" si="4"/>
        <v>43219</v>
      </c>
      <c r="Z275" s="1">
        <v>127</v>
      </c>
      <c r="AA275" s="1">
        <v>17882</v>
      </c>
      <c r="AB275" s="1">
        <v>7584</v>
      </c>
      <c r="AC275" s="1">
        <v>11330</v>
      </c>
      <c r="AD275" s="1">
        <v>5283</v>
      </c>
      <c r="AE275" s="1">
        <v>1140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/>
      <c r="AO275" s="1" t="s">
        <v>592</v>
      </c>
    </row>
    <row r="276" spans="1:41" x14ac:dyDescent="0.25">
      <c r="A276" s="1" t="s">
        <v>595</v>
      </c>
      <c r="B276" s="1" t="s">
        <v>73</v>
      </c>
      <c r="C276" s="6" t="s">
        <v>1643</v>
      </c>
      <c r="D276" s="2" t="s">
        <v>1348</v>
      </c>
      <c r="F276" s="2" t="s">
        <v>10</v>
      </c>
      <c r="G276" s="2" t="s">
        <v>1350</v>
      </c>
      <c r="H276" s="2" t="s">
        <v>11</v>
      </c>
      <c r="I276" s="1">
        <v>26245</v>
      </c>
      <c r="J276" s="12" t="s">
        <v>2032</v>
      </c>
      <c r="K276" s="2" t="s">
        <v>6</v>
      </c>
      <c r="L276" s="3">
        <v>11825</v>
      </c>
      <c r="M276" s="3" t="str">
        <f>IF(N276=AD276,"UKIP","")</f>
        <v>UKIP</v>
      </c>
      <c r="N276" s="3">
        <v>7249</v>
      </c>
      <c r="O276" t="s">
        <v>2022</v>
      </c>
      <c r="P276" s="3">
        <v>2402</v>
      </c>
      <c r="Q276" s="1">
        <v>1912</v>
      </c>
      <c r="R276" s="1">
        <v>74694</v>
      </c>
      <c r="T276">
        <f t="shared" si="4"/>
        <v>49633</v>
      </c>
      <c r="Z276" s="1">
        <v>194</v>
      </c>
      <c r="AA276" s="1">
        <v>26245</v>
      </c>
      <c r="AB276" s="1">
        <v>11825</v>
      </c>
      <c r="AC276" s="1">
        <v>2402</v>
      </c>
      <c r="AD276" s="1">
        <v>7249</v>
      </c>
      <c r="AE276" s="1">
        <v>1660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252</v>
      </c>
      <c r="AN276" s="1"/>
      <c r="AO276" s="1" t="s">
        <v>594</v>
      </c>
    </row>
    <row r="277" spans="1:41" x14ac:dyDescent="0.25">
      <c r="A277" s="1" t="s">
        <v>597</v>
      </c>
      <c r="B277" s="1" t="s">
        <v>66</v>
      </c>
      <c r="C277" s="6" t="s">
        <v>1644</v>
      </c>
      <c r="D277" s="2" t="s">
        <v>1348</v>
      </c>
      <c r="F277" s="2" t="s">
        <v>5</v>
      </c>
      <c r="G277" s="2" t="s">
        <v>1350</v>
      </c>
      <c r="H277" s="2" t="s">
        <v>6</v>
      </c>
      <c r="I277" s="1">
        <v>21772</v>
      </c>
      <c r="J277" s="12" t="s">
        <v>2032</v>
      </c>
      <c r="K277" s="2" t="s">
        <v>11</v>
      </c>
      <c r="L277" s="3">
        <v>9694</v>
      </c>
      <c r="M277" s="3" t="str">
        <f>IF(N277=AD277,"UKIP","")</f>
        <v>UKIP</v>
      </c>
      <c r="N277" s="3">
        <v>8565</v>
      </c>
      <c r="O277" t="s">
        <v>2022</v>
      </c>
      <c r="P277" s="3">
        <v>1357</v>
      </c>
      <c r="Q277" s="1">
        <v>1018</v>
      </c>
      <c r="R277" s="1">
        <v>72714</v>
      </c>
      <c r="T277">
        <f t="shared" si="4"/>
        <v>42406</v>
      </c>
      <c r="Z277" s="1">
        <v>167</v>
      </c>
      <c r="AA277" s="1">
        <v>9694</v>
      </c>
      <c r="AB277" s="1">
        <v>21772</v>
      </c>
      <c r="AC277" s="1">
        <v>1357</v>
      </c>
      <c r="AD277" s="1">
        <v>8565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1018</v>
      </c>
      <c r="AN277" s="1"/>
      <c r="AO277" s="1" t="s">
        <v>596</v>
      </c>
    </row>
    <row r="278" spans="1:41" x14ac:dyDescent="0.25">
      <c r="A278" s="1" t="s">
        <v>599</v>
      </c>
      <c r="B278" s="1" t="s">
        <v>63</v>
      </c>
      <c r="C278" s="6" t="s">
        <v>1645</v>
      </c>
      <c r="D278" s="2" t="s">
        <v>1348</v>
      </c>
      <c r="F278" s="2" t="s">
        <v>10</v>
      </c>
      <c r="G278" s="2" t="s">
        <v>1350</v>
      </c>
      <c r="H278" s="2" t="s">
        <v>11</v>
      </c>
      <c r="I278" s="1">
        <v>24328</v>
      </c>
      <c r="J278" s="12" t="s">
        <v>2032</v>
      </c>
      <c r="K278" s="2" t="s">
        <v>6</v>
      </c>
      <c r="L278" s="3">
        <v>20604</v>
      </c>
      <c r="M278" s="3" t="str">
        <f>IF(N278=AD278,"UKIP","")</f>
        <v>UKIP</v>
      </c>
      <c r="N278" s="3">
        <v>2595</v>
      </c>
      <c r="O278" t="s">
        <v>2022</v>
      </c>
      <c r="P278" s="3">
        <v>1088</v>
      </c>
      <c r="Q278" s="1">
        <v>1015</v>
      </c>
      <c r="R278" s="1">
        <v>75285</v>
      </c>
      <c r="T278">
        <f t="shared" si="4"/>
        <v>49630</v>
      </c>
      <c r="Z278" s="1">
        <v>135</v>
      </c>
      <c r="AA278" s="1">
        <v>24328</v>
      </c>
      <c r="AB278" s="1">
        <v>20604</v>
      </c>
      <c r="AC278" s="1">
        <v>1088</v>
      </c>
      <c r="AD278" s="1">
        <v>2595</v>
      </c>
      <c r="AE278" s="1">
        <v>1015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/>
      <c r="AO278" s="1" t="s">
        <v>598</v>
      </c>
    </row>
    <row r="279" spans="1:41" x14ac:dyDescent="0.25">
      <c r="A279" s="1" t="s">
        <v>601</v>
      </c>
      <c r="B279" s="1" t="s">
        <v>23</v>
      </c>
      <c r="C279" s="6" t="s">
        <v>1646</v>
      </c>
      <c r="D279" s="2" t="s">
        <v>1348</v>
      </c>
      <c r="F279" s="2" t="s">
        <v>10</v>
      </c>
      <c r="G279" s="2" t="s">
        <v>1350</v>
      </c>
      <c r="H279" s="2" t="s">
        <v>11</v>
      </c>
      <c r="I279" s="1">
        <v>32292</v>
      </c>
      <c r="J279" s="12" t="s">
        <v>2032</v>
      </c>
      <c r="K279" s="2" t="s">
        <v>6</v>
      </c>
      <c r="L279" s="3">
        <v>6917</v>
      </c>
      <c r="M279" s="3" t="str">
        <f>IF(N279=AC279,"Lib Dem","")</f>
        <v>Lib Dem</v>
      </c>
      <c r="N279" s="3">
        <v>6205</v>
      </c>
      <c r="O279" t="s">
        <v>7</v>
      </c>
      <c r="P279" s="3">
        <v>6007</v>
      </c>
      <c r="Q279" s="1">
        <v>3815</v>
      </c>
      <c r="R279" s="1">
        <v>77946</v>
      </c>
      <c r="T279">
        <f t="shared" si="4"/>
        <v>55236</v>
      </c>
      <c r="Z279" s="1">
        <v>162</v>
      </c>
      <c r="AA279" s="1">
        <v>32292</v>
      </c>
      <c r="AB279" s="1">
        <v>6917</v>
      </c>
      <c r="AC279" s="1">
        <v>6205</v>
      </c>
      <c r="AD279" s="1">
        <v>6007</v>
      </c>
      <c r="AE279" s="1">
        <v>3815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/>
      <c r="AO279" s="1" t="s">
        <v>600</v>
      </c>
    </row>
    <row r="280" spans="1:41" x14ac:dyDescent="0.25">
      <c r="A280" s="1" t="s">
        <v>603</v>
      </c>
      <c r="B280" s="1" t="s">
        <v>26</v>
      </c>
      <c r="C280" s="6" t="s">
        <v>1647</v>
      </c>
      <c r="D280" s="2" t="s">
        <v>1348</v>
      </c>
      <c r="F280" s="2" t="s">
        <v>10</v>
      </c>
      <c r="G280" s="2" t="s">
        <v>1350</v>
      </c>
      <c r="H280" s="2" t="s">
        <v>11</v>
      </c>
      <c r="I280" s="1">
        <v>24844</v>
      </c>
      <c r="J280" s="12" t="s">
        <v>2032</v>
      </c>
      <c r="K280" s="2" t="s">
        <v>7</v>
      </c>
      <c r="L280" s="3">
        <v>7954</v>
      </c>
      <c r="M280" s="3" t="s">
        <v>6</v>
      </c>
      <c r="N280" s="3">
        <v>6042</v>
      </c>
      <c r="O280" t="s">
        <v>2022</v>
      </c>
      <c r="P280" s="3">
        <v>5002</v>
      </c>
      <c r="Q280" s="1">
        <v>3415</v>
      </c>
      <c r="R280" s="1">
        <v>71485</v>
      </c>
      <c r="T280">
        <f t="shared" si="4"/>
        <v>47257</v>
      </c>
      <c r="Z280" s="1">
        <v>202</v>
      </c>
      <c r="AA280" s="1">
        <v>24844</v>
      </c>
      <c r="AB280" s="1">
        <v>6042</v>
      </c>
      <c r="AC280" s="1">
        <v>5002</v>
      </c>
      <c r="AD280" s="1">
        <v>7954</v>
      </c>
      <c r="AE280" s="1">
        <v>3415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/>
      <c r="AO280" s="1" t="s">
        <v>602</v>
      </c>
    </row>
    <row r="281" spans="1:41" x14ac:dyDescent="0.25">
      <c r="A281" s="1" t="s">
        <v>605</v>
      </c>
      <c r="B281" s="1" t="s">
        <v>73</v>
      </c>
      <c r="C281" s="6" t="s">
        <v>1648</v>
      </c>
      <c r="D281" s="2" t="s">
        <v>1348</v>
      </c>
      <c r="F281" s="2" t="s">
        <v>10</v>
      </c>
      <c r="G281" s="2" t="s">
        <v>1350</v>
      </c>
      <c r="H281" s="2" t="s">
        <v>11</v>
      </c>
      <c r="I281" s="1">
        <v>31593</v>
      </c>
      <c r="J281" s="12" t="s">
        <v>2032</v>
      </c>
      <c r="K281" s="2" t="s">
        <v>6</v>
      </c>
      <c r="L281" s="3">
        <v>10084</v>
      </c>
      <c r="M281" s="3" t="str">
        <f>IF(N281=AD281,"UKIP","")</f>
        <v>UKIP</v>
      </c>
      <c r="N281" s="3">
        <v>7534</v>
      </c>
      <c r="O281" t="s">
        <v>2022</v>
      </c>
      <c r="P281" s="3">
        <v>4385</v>
      </c>
      <c r="Q281" s="1">
        <v>2681</v>
      </c>
      <c r="R281" s="1">
        <v>80032</v>
      </c>
      <c r="T281">
        <f t="shared" si="4"/>
        <v>56277</v>
      </c>
      <c r="Z281" s="1">
        <v>266</v>
      </c>
      <c r="AA281" s="1">
        <v>31593</v>
      </c>
      <c r="AB281" s="1">
        <v>10084</v>
      </c>
      <c r="AC281" s="1">
        <v>4385</v>
      </c>
      <c r="AD281" s="1">
        <v>7534</v>
      </c>
      <c r="AE281" s="1">
        <v>2681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/>
      <c r="AO281" s="1" t="s">
        <v>604</v>
      </c>
    </row>
    <row r="282" spans="1:41" x14ac:dyDescent="0.25">
      <c r="A282" s="1" t="s">
        <v>607</v>
      </c>
      <c r="B282" s="1" t="s">
        <v>73</v>
      </c>
      <c r="C282" s="6" t="s">
        <v>1649</v>
      </c>
      <c r="D282" s="2" t="s">
        <v>1348</v>
      </c>
      <c r="F282" s="2" t="s">
        <v>10</v>
      </c>
      <c r="G282" s="2" t="s">
        <v>1349</v>
      </c>
      <c r="H282" s="2" t="s">
        <v>11</v>
      </c>
      <c r="I282" s="1">
        <v>29696</v>
      </c>
      <c r="J282" s="12" t="s">
        <v>2030</v>
      </c>
      <c r="K282" s="2" t="s">
        <v>6</v>
      </c>
      <c r="L282" s="3">
        <v>11235</v>
      </c>
      <c r="M282" s="3" t="str">
        <f>IF(N282=AD282,"UKIP","")</f>
        <v>UKIP</v>
      </c>
      <c r="N282" s="3">
        <v>6383</v>
      </c>
      <c r="O282" t="s">
        <v>2022</v>
      </c>
      <c r="P282" s="3">
        <v>2777</v>
      </c>
      <c r="Q282" s="1">
        <v>0</v>
      </c>
      <c r="R282" s="1">
        <v>72528</v>
      </c>
      <c r="T282">
        <f t="shared" si="4"/>
        <v>50091</v>
      </c>
      <c r="Z282" s="1">
        <v>300</v>
      </c>
      <c r="AA282" s="1">
        <v>29696</v>
      </c>
      <c r="AB282" s="1">
        <v>11235</v>
      </c>
      <c r="AC282" s="1">
        <v>2777</v>
      </c>
      <c r="AD282" s="1">
        <v>6383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/>
      <c r="AO282" s="1" t="s">
        <v>606</v>
      </c>
    </row>
    <row r="283" spans="1:41" x14ac:dyDescent="0.25">
      <c r="A283" s="1" t="s">
        <v>609</v>
      </c>
      <c r="B283" s="1" t="s">
        <v>117</v>
      </c>
      <c r="C283" s="6" t="s">
        <v>1650</v>
      </c>
      <c r="D283" s="2" t="s">
        <v>1348</v>
      </c>
      <c r="F283" s="2" t="s">
        <v>10</v>
      </c>
      <c r="G283" s="2" t="s">
        <v>1350</v>
      </c>
      <c r="H283" s="2" t="s">
        <v>11</v>
      </c>
      <c r="I283" s="1">
        <v>22834</v>
      </c>
      <c r="J283" s="12" t="s">
        <v>2032</v>
      </c>
      <c r="K283" s="2" t="s">
        <v>6</v>
      </c>
      <c r="L283" s="3">
        <v>10803</v>
      </c>
      <c r="M283" s="3" t="str">
        <f>IF(N283=AD283,"UKIP","")</f>
        <v>UKIP</v>
      </c>
      <c r="N283" s="3">
        <v>4302</v>
      </c>
      <c r="O283" t="s">
        <v>2022</v>
      </c>
      <c r="P283" s="3">
        <v>2961</v>
      </c>
      <c r="Q283" s="1">
        <v>2445</v>
      </c>
      <c r="R283" s="1">
        <v>59708</v>
      </c>
      <c r="T283">
        <f t="shared" si="4"/>
        <v>43345</v>
      </c>
      <c r="Z283" s="1">
        <v>82</v>
      </c>
      <c r="AA283" s="1">
        <v>22834</v>
      </c>
      <c r="AB283" s="1">
        <v>10803</v>
      </c>
      <c r="AC283" s="1">
        <v>2961</v>
      </c>
      <c r="AD283" s="1">
        <v>4302</v>
      </c>
      <c r="AE283" s="1">
        <v>2445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/>
      <c r="AO283" s="1" t="s">
        <v>608</v>
      </c>
    </row>
    <row r="284" spans="1:41" x14ac:dyDescent="0.25">
      <c r="A284" s="1" t="s">
        <v>611</v>
      </c>
      <c r="B284" s="1" t="s">
        <v>29</v>
      </c>
      <c r="C284" s="6" t="s">
        <v>1651</v>
      </c>
      <c r="D284" s="2" t="s">
        <v>1351</v>
      </c>
      <c r="F284" s="2" t="s">
        <v>5</v>
      </c>
      <c r="G284" s="2" t="s">
        <v>1350</v>
      </c>
      <c r="H284" s="2" t="s">
        <v>6</v>
      </c>
      <c r="I284" s="1">
        <v>20926</v>
      </c>
      <c r="J284" s="12" t="s">
        <v>2032</v>
      </c>
      <c r="K284" s="2" t="s">
        <v>7</v>
      </c>
      <c r="L284" s="3">
        <v>15627</v>
      </c>
      <c r="M284" s="3" t="s">
        <v>11</v>
      </c>
      <c r="N284" s="3">
        <v>9268</v>
      </c>
      <c r="O284" t="s">
        <v>2022</v>
      </c>
      <c r="P284" s="3">
        <v>1607</v>
      </c>
      <c r="Q284" s="1">
        <v>1110</v>
      </c>
      <c r="R284" s="1">
        <v>79989</v>
      </c>
      <c r="T284">
        <f t="shared" si="4"/>
        <v>48538</v>
      </c>
      <c r="Z284" s="1">
        <v>135</v>
      </c>
      <c r="AA284" s="1">
        <v>9268</v>
      </c>
      <c r="AB284" s="1">
        <v>20926</v>
      </c>
      <c r="AC284" s="1">
        <v>1607</v>
      </c>
      <c r="AD284" s="1">
        <v>15627</v>
      </c>
      <c r="AE284" s="1">
        <v>1110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/>
      <c r="AO284" s="1" t="s">
        <v>610</v>
      </c>
    </row>
    <row r="285" spans="1:41" x14ac:dyDescent="0.25">
      <c r="A285" s="1" t="s">
        <v>613</v>
      </c>
      <c r="B285" s="1" t="s">
        <v>34</v>
      </c>
      <c r="C285" s="6" t="s">
        <v>1652</v>
      </c>
      <c r="D285" s="2" t="s">
        <v>1348</v>
      </c>
      <c r="F285" s="2" t="s">
        <v>10</v>
      </c>
      <c r="G285" s="2" t="s">
        <v>1350</v>
      </c>
      <c r="H285" s="2" t="s">
        <v>11</v>
      </c>
      <c r="I285" s="1">
        <v>22836</v>
      </c>
      <c r="J285" s="12" t="s">
        <v>2032</v>
      </c>
      <c r="K285" s="2" t="s">
        <v>6</v>
      </c>
      <c r="L285" s="3">
        <v>17942</v>
      </c>
      <c r="M285" s="3" t="str">
        <f>IF(N285=AD285,"UKIP","")</f>
        <v>UKIP</v>
      </c>
      <c r="N285" s="3">
        <v>5811</v>
      </c>
      <c r="O285" t="s">
        <v>2022</v>
      </c>
      <c r="P285" s="3">
        <v>2389</v>
      </c>
      <c r="Q285" s="1">
        <v>1811</v>
      </c>
      <c r="R285" s="1">
        <v>73764</v>
      </c>
      <c r="T285">
        <f t="shared" si="4"/>
        <v>50789</v>
      </c>
      <c r="Z285" s="1">
        <v>153</v>
      </c>
      <c r="AA285" s="1">
        <v>22836</v>
      </c>
      <c r="AB285" s="1">
        <v>17942</v>
      </c>
      <c r="AC285" s="1">
        <v>2389</v>
      </c>
      <c r="AD285" s="1">
        <v>5811</v>
      </c>
      <c r="AE285" s="1">
        <v>1811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/>
      <c r="AO285" s="1" t="s">
        <v>612</v>
      </c>
    </row>
    <row r="286" spans="1:41" x14ac:dyDescent="0.25">
      <c r="A286" s="1" t="s">
        <v>615</v>
      </c>
      <c r="B286" s="1" t="s">
        <v>73</v>
      </c>
      <c r="C286" s="6" t="s">
        <v>1653</v>
      </c>
      <c r="D286" s="2" t="s">
        <v>1348</v>
      </c>
      <c r="F286" s="2" t="s">
        <v>10</v>
      </c>
      <c r="G286" s="2" t="s">
        <v>1350</v>
      </c>
      <c r="H286" s="2" t="s">
        <v>11</v>
      </c>
      <c r="I286" s="1">
        <v>31488</v>
      </c>
      <c r="J286" s="12" t="s">
        <v>2032</v>
      </c>
      <c r="K286" s="2" t="s">
        <v>6</v>
      </c>
      <c r="L286" s="3">
        <v>11433</v>
      </c>
      <c r="M286" s="3" t="str">
        <f>IF(N286=AD286,"UKIP","")</f>
        <v>UKIP</v>
      </c>
      <c r="N286" s="3">
        <v>4917</v>
      </c>
      <c r="O286" t="s">
        <v>2022</v>
      </c>
      <c r="P286" s="3">
        <v>4484</v>
      </c>
      <c r="Q286" s="1">
        <v>3053</v>
      </c>
      <c r="R286" s="1">
        <v>80333</v>
      </c>
      <c r="T286">
        <f t="shared" si="4"/>
        <v>55375</v>
      </c>
      <c r="Z286" s="1">
        <v>173</v>
      </c>
      <c r="AA286" s="1">
        <v>31488</v>
      </c>
      <c r="AB286" s="1">
        <v>11433</v>
      </c>
      <c r="AC286" s="1">
        <v>4484</v>
      </c>
      <c r="AD286" s="1">
        <v>4917</v>
      </c>
      <c r="AE286" s="1">
        <v>3053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/>
      <c r="AO286" s="1" t="s">
        <v>614</v>
      </c>
    </row>
    <row r="287" spans="1:41" x14ac:dyDescent="0.25">
      <c r="A287" s="1" t="s">
        <v>617</v>
      </c>
      <c r="B287" s="1" t="s">
        <v>63</v>
      </c>
      <c r="C287" s="6" t="s">
        <v>1654</v>
      </c>
      <c r="D287" s="2" t="s">
        <v>1348</v>
      </c>
      <c r="F287" s="2" t="s">
        <v>5</v>
      </c>
      <c r="G287" s="2" t="s">
        <v>1349</v>
      </c>
      <c r="H287" s="2" t="s">
        <v>6</v>
      </c>
      <c r="I287" s="1">
        <v>29062</v>
      </c>
      <c r="J287" s="12" t="s">
        <v>2030</v>
      </c>
      <c r="K287" s="2" t="s">
        <v>11</v>
      </c>
      <c r="L287" s="3">
        <v>12014</v>
      </c>
      <c r="M287" s="3" t="str">
        <f>IF(N287=AE287,"Green","")</f>
        <v>Green</v>
      </c>
      <c r="N287" s="3">
        <v>7013</v>
      </c>
      <c r="O287" t="s">
        <v>2022</v>
      </c>
      <c r="P287" s="3">
        <v>3555</v>
      </c>
      <c r="Q287" s="1">
        <v>3273</v>
      </c>
      <c r="R287" s="1">
        <v>86764</v>
      </c>
      <c r="T287">
        <f t="shared" si="4"/>
        <v>54917</v>
      </c>
      <c r="Z287" s="1">
        <v>219</v>
      </c>
      <c r="AA287" s="1">
        <v>12014</v>
      </c>
      <c r="AB287" s="1">
        <v>29062</v>
      </c>
      <c r="AC287" s="1">
        <v>3555</v>
      </c>
      <c r="AD287" s="1">
        <v>2740</v>
      </c>
      <c r="AE287" s="1">
        <v>7013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533</v>
      </c>
      <c r="AN287" s="1"/>
      <c r="AO287" s="1" t="s">
        <v>616</v>
      </c>
    </row>
    <row r="288" spans="1:41" x14ac:dyDescent="0.25">
      <c r="A288" s="1" t="s">
        <v>619</v>
      </c>
      <c r="B288" s="1" t="s">
        <v>63</v>
      </c>
      <c r="C288" s="6" t="s">
        <v>1655</v>
      </c>
      <c r="D288" s="2" t="s">
        <v>1351</v>
      </c>
      <c r="F288" s="2" t="s">
        <v>10</v>
      </c>
      <c r="G288" s="2" t="s">
        <v>1350</v>
      </c>
      <c r="H288" s="2" t="s">
        <v>11</v>
      </c>
      <c r="I288" s="1">
        <v>27051</v>
      </c>
      <c r="J288" s="12" t="s">
        <v>2032</v>
      </c>
      <c r="K288" s="2" t="s">
        <v>7</v>
      </c>
      <c r="L288" s="3">
        <v>13977</v>
      </c>
      <c r="M288" s="3" t="s">
        <v>6</v>
      </c>
      <c r="N288" s="3">
        <v>11103</v>
      </c>
      <c r="O288" t="s">
        <v>2022</v>
      </c>
      <c r="P288" s="3">
        <v>1501</v>
      </c>
      <c r="Q288" s="1">
        <v>1604</v>
      </c>
      <c r="R288" s="1">
        <v>79331</v>
      </c>
      <c r="T288">
        <f t="shared" si="4"/>
        <v>55236</v>
      </c>
      <c r="Z288" s="1">
        <v>89</v>
      </c>
      <c r="AA288" s="1">
        <v>27051</v>
      </c>
      <c r="AB288" s="1">
        <v>11103</v>
      </c>
      <c r="AC288" s="1">
        <v>1501</v>
      </c>
      <c r="AD288" s="1">
        <v>13977</v>
      </c>
      <c r="AE288" s="1">
        <v>1411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193</v>
      </c>
      <c r="AN288" s="1"/>
      <c r="AO288" s="1" t="s">
        <v>618</v>
      </c>
    </row>
    <row r="289" spans="1:41" x14ac:dyDescent="0.25">
      <c r="A289" s="1" t="s">
        <v>621</v>
      </c>
      <c r="B289" s="1" t="s">
        <v>63</v>
      </c>
      <c r="C289" s="6" t="s">
        <v>1656</v>
      </c>
      <c r="D289" s="2" t="s">
        <v>1351</v>
      </c>
      <c r="F289" s="2" t="s">
        <v>112</v>
      </c>
      <c r="G289" s="2" t="s">
        <v>1349</v>
      </c>
      <c r="H289" s="2" t="s">
        <v>6</v>
      </c>
      <c r="I289" s="1">
        <v>29417</v>
      </c>
      <c r="J289" s="12" t="s">
        <v>2033</v>
      </c>
      <c r="K289" s="2" t="s">
        <v>44</v>
      </c>
      <c r="L289" s="3">
        <v>18359</v>
      </c>
      <c r="M289" s="3" t="s">
        <v>11</v>
      </c>
      <c r="N289" s="3">
        <v>5347</v>
      </c>
      <c r="O289" t="s">
        <v>214</v>
      </c>
      <c r="P289" s="3">
        <v>3146</v>
      </c>
      <c r="Q289" s="1">
        <v>1516</v>
      </c>
      <c r="R289" s="1">
        <v>79247</v>
      </c>
      <c r="T289">
        <f t="shared" si="4"/>
        <v>57785</v>
      </c>
      <c r="Z289" s="1">
        <v>177</v>
      </c>
      <c r="AA289" s="1">
        <v>5347</v>
      </c>
      <c r="AB289" s="1">
        <v>29417</v>
      </c>
      <c r="AC289" s="1">
        <v>18359</v>
      </c>
      <c r="AD289" s="1">
        <v>1271</v>
      </c>
      <c r="AE289" s="1">
        <v>3146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245</v>
      </c>
      <c r="AN289" s="1"/>
      <c r="AO289" s="1" t="s">
        <v>620</v>
      </c>
    </row>
    <row r="290" spans="1:41" x14ac:dyDescent="0.25">
      <c r="A290" s="1" t="s">
        <v>623</v>
      </c>
      <c r="B290" s="1" t="s">
        <v>23</v>
      </c>
      <c r="C290" s="6" t="s">
        <v>1657</v>
      </c>
      <c r="D290" s="2" t="s">
        <v>1348</v>
      </c>
      <c r="F290" s="2" t="s">
        <v>10</v>
      </c>
      <c r="G290" s="2" t="s">
        <v>1349</v>
      </c>
      <c r="H290" s="2" t="s">
        <v>11</v>
      </c>
      <c r="I290" s="1">
        <v>32627</v>
      </c>
      <c r="J290" s="12" t="s">
        <v>2030</v>
      </c>
      <c r="K290" s="2" t="s">
        <v>7</v>
      </c>
      <c r="L290" s="3">
        <v>7969</v>
      </c>
      <c r="M290" s="3" t="str">
        <f>IF(N290=AC290,"Lib Dem","")</f>
        <v>Lib Dem</v>
      </c>
      <c r="N290" s="3">
        <v>6647</v>
      </c>
      <c r="O290" t="s">
        <v>6</v>
      </c>
      <c r="P290" s="3">
        <v>6499</v>
      </c>
      <c r="Q290" s="1">
        <v>3183</v>
      </c>
      <c r="R290" s="1">
        <v>79085</v>
      </c>
      <c r="T290">
        <f t="shared" si="4"/>
        <v>56925</v>
      </c>
      <c r="Z290" s="1">
        <v>234</v>
      </c>
      <c r="AA290" s="1">
        <v>32627</v>
      </c>
      <c r="AB290" s="1">
        <v>6499</v>
      </c>
      <c r="AC290" s="1">
        <v>6647</v>
      </c>
      <c r="AD290" s="1">
        <v>7969</v>
      </c>
      <c r="AE290" s="1">
        <v>2198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985</v>
      </c>
      <c r="AN290" s="1"/>
      <c r="AO290" s="1" t="s">
        <v>622</v>
      </c>
    </row>
    <row r="291" spans="1:41" x14ac:dyDescent="0.25">
      <c r="A291" s="1" t="s">
        <v>625</v>
      </c>
      <c r="B291" s="1" t="s">
        <v>117</v>
      </c>
      <c r="C291" s="6" t="s">
        <v>1658</v>
      </c>
      <c r="D291" s="2" t="s">
        <v>1351</v>
      </c>
      <c r="F291" s="2" t="s">
        <v>5</v>
      </c>
      <c r="G291" s="2" t="s">
        <v>1350</v>
      </c>
      <c r="H291" s="2" t="s">
        <v>6</v>
      </c>
      <c r="I291" s="1">
        <v>21218</v>
      </c>
      <c r="J291" s="12" t="s">
        <v>2032</v>
      </c>
      <c r="K291" s="2" t="s">
        <v>7</v>
      </c>
      <c r="L291" s="3">
        <v>8280</v>
      </c>
      <c r="M291" s="3" t="s">
        <v>11</v>
      </c>
      <c r="N291" s="3">
        <v>7105</v>
      </c>
      <c r="O291" t="s">
        <v>214</v>
      </c>
      <c r="P291" s="3">
        <v>1095</v>
      </c>
      <c r="Q291" s="1">
        <v>791</v>
      </c>
      <c r="R291" s="1">
        <v>68324</v>
      </c>
      <c r="T291">
        <f t="shared" si="4"/>
        <v>38489</v>
      </c>
      <c r="Z291" s="1">
        <v>175</v>
      </c>
      <c r="AA291" s="1">
        <v>7105</v>
      </c>
      <c r="AB291" s="1">
        <v>21218</v>
      </c>
      <c r="AC291" s="1">
        <v>791</v>
      </c>
      <c r="AD291" s="1">
        <v>8280</v>
      </c>
      <c r="AE291" s="1">
        <v>1095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/>
      <c r="AO291" s="1" t="s">
        <v>624</v>
      </c>
    </row>
    <row r="292" spans="1:41" x14ac:dyDescent="0.25">
      <c r="A292" s="1" t="s">
        <v>627</v>
      </c>
      <c r="B292" s="1" t="s">
        <v>23</v>
      </c>
      <c r="C292" s="6" t="s">
        <v>1659</v>
      </c>
      <c r="D292" s="2" t="s">
        <v>1348</v>
      </c>
      <c r="F292" s="2" t="s">
        <v>112</v>
      </c>
      <c r="G292" s="2" t="s">
        <v>1349</v>
      </c>
      <c r="H292" s="2" t="s">
        <v>6</v>
      </c>
      <c r="I292" s="1">
        <v>22082</v>
      </c>
      <c r="J292" s="12" t="s">
        <v>2031</v>
      </c>
      <c r="K292" s="2" t="s">
        <v>11</v>
      </c>
      <c r="L292" s="3">
        <v>20846</v>
      </c>
      <c r="M292" s="3" t="str">
        <f>IF(N292=AE292,"Green","")</f>
        <v>Green</v>
      </c>
      <c r="N292" s="3">
        <v>3569</v>
      </c>
      <c r="O292" t="s">
        <v>7</v>
      </c>
      <c r="P292" s="3">
        <v>3265</v>
      </c>
      <c r="Q292" s="1">
        <v>2452</v>
      </c>
      <c r="R292" s="1">
        <v>73505</v>
      </c>
      <c r="T292">
        <f t="shared" si="4"/>
        <v>52214</v>
      </c>
      <c r="Z292" s="1">
        <v>234</v>
      </c>
      <c r="AA292" s="1">
        <v>20846</v>
      </c>
      <c r="AB292" s="1">
        <v>22082</v>
      </c>
      <c r="AC292" s="1">
        <v>1861</v>
      </c>
      <c r="AD292" s="1">
        <v>3265</v>
      </c>
      <c r="AE292" s="1">
        <v>3569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591</v>
      </c>
      <c r="AN292" s="1"/>
      <c r="AO292" s="1" t="s">
        <v>626</v>
      </c>
    </row>
    <row r="293" spans="1:41" x14ac:dyDescent="0.25">
      <c r="A293" s="1" t="s">
        <v>629</v>
      </c>
      <c r="B293" s="1" t="s">
        <v>66</v>
      </c>
      <c r="C293" s="6" t="s">
        <v>1660</v>
      </c>
      <c r="D293" s="2" t="s">
        <v>1348</v>
      </c>
      <c r="F293" s="2" t="s">
        <v>5</v>
      </c>
      <c r="G293" s="2" t="s">
        <v>1350</v>
      </c>
      <c r="H293" s="2" t="s">
        <v>6</v>
      </c>
      <c r="I293" s="1">
        <v>18186</v>
      </c>
      <c r="J293" s="12" t="s">
        <v>2032</v>
      </c>
      <c r="K293" s="2" t="s">
        <v>11</v>
      </c>
      <c r="L293" s="3">
        <v>10841</v>
      </c>
      <c r="M293" s="3" t="str">
        <f>IF(N293=AD293,"UKIP","")</f>
        <v>UKIP</v>
      </c>
      <c r="N293" s="3">
        <v>5948</v>
      </c>
      <c r="O293" t="s">
        <v>214</v>
      </c>
      <c r="P293" s="3">
        <v>2798</v>
      </c>
      <c r="Q293" s="1">
        <v>2705</v>
      </c>
      <c r="R293" s="1">
        <v>65265</v>
      </c>
      <c r="T293">
        <f t="shared" si="4"/>
        <v>40478</v>
      </c>
      <c r="Z293" s="1">
        <v>173</v>
      </c>
      <c r="AA293" s="1">
        <v>10841</v>
      </c>
      <c r="AB293" s="1">
        <v>18186</v>
      </c>
      <c r="AC293" s="1">
        <v>2365</v>
      </c>
      <c r="AD293" s="1">
        <v>5948</v>
      </c>
      <c r="AE293" s="1">
        <v>2798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340</v>
      </c>
      <c r="AN293" s="1"/>
      <c r="AO293" s="1" t="s">
        <v>628</v>
      </c>
    </row>
    <row r="294" spans="1:41" x14ac:dyDescent="0.25">
      <c r="A294" s="1" t="s">
        <v>631</v>
      </c>
      <c r="B294" s="1" t="s">
        <v>73</v>
      </c>
      <c r="C294" s="6" t="s">
        <v>1661</v>
      </c>
      <c r="D294" s="2" t="s">
        <v>1348</v>
      </c>
      <c r="F294" s="2" t="s">
        <v>10</v>
      </c>
      <c r="G294" s="2" t="s">
        <v>1350</v>
      </c>
      <c r="H294" s="2" t="s">
        <v>11</v>
      </c>
      <c r="I294" s="1">
        <v>29652</v>
      </c>
      <c r="J294" s="12" t="s">
        <v>2032</v>
      </c>
      <c r="K294" s="2" t="s">
        <v>6</v>
      </c>
      <c r="L294" s="3">
        <v>10249</v>
      </c>
      <c r="M294" s="3" t="str">
        <f>IF(N294=AD294,"UKIP","")</f>
        <v>UKIP</v>
      </c>
      <c r="N294" s="3">
        <v>9473</v>
      </c>
      <c r="O294" t="s">
        <v>2022</v>
      </c>
      <c r="P294" s="3">
        <v>4375</v>
      </c>
      <c r="Q294" s="1">
        <v>2178</v>
      </c>
      <c r="R294" s="1">
        <v>82593</v>
      </c>
      <c r="T294">
        <f t="shared" si="4"/>
        <v>55927</v>
      </c>
      <c r="Z294" s="1">
        <v>177</v>
      </c>
      <c r="AA294" s="1">
        <v>29652</v>
      </c>
      <c r="AB294" s="1">
        <v>10249</v>
      </c>
      <c r="AC294" s="1">
        <v>4375</v>
      </c>
      <c r="AD294" s="1">
        <v>9473</v>
      </c>
      <c r="AE294" s="1">
        <v>2178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/>
      <c r="AO294" s="1" t="s">
        <v>630</v>
      </c>
    </row>
    <row r="295" spans="1:41" x14ac:dyDescent="0.25">
      <c r="A295" s="1" t="s">
        <v>633</v>
      </c>
      <c r="B295" s="1" t="s">
        <v>29</v>
      </c>
      <c r="C295" s="6" t="s">
        <v>1662</v>
      </c>
      <c r="D295" s="2" t="s">
        <v>1348</v>
      </c>
      <c r="F295" s="2" t="s">
        <v>5</v>
      </c>
      <c r="G295" s="2" t="s">
        <v>1350</v>
      </c>
      <c r="H295" s="2" t="s">
        <v>6</v>
      </c>
      <c r="I295" s="1">
        <v>18076</v>
      </c>
      <c r="J295" s="12" t="s">
        <v>2032</v>
      </c>
      <c r="K295" s="2" t="s">
        <v>11</v>
      </c>
      <c r="L295" s="3">
        <v>13676</v>
      </c>
      <c r="M295" s="3" t="str">
        <f>IF(N295=AD295,"UKIP","")</f>
        <v>UKIP</v>
      </c>
      <c r="N295" s="3">
        <v>9154</v>
      </c>
      <c r="O295" t="s">
        <v>214</v>
      </c>
      <c r="P295" s="3">
        <v>1122</v>
      </c>
      <c r="Q295" s="1">
        <v>859</v>
      </c>
      <c r="R295" s="1">
        <v>68341</v>
      </c>
      <c r="T295">
        <f t="shared" si="4"/>
        <v>42887</v>
      </c>
      <c r="Z295" s="1">
        <v>179</v>
      </c>
      <c r="AA295" s="1">
        <v>13676</v>
      </c>
      <c r="AB295" s="1">
        <v>18076</v>
      </c>
      <c r="AC295" s="1">
        <v>859</v>
      </c>
      <c r="AD295" s="1">
        <v>9154</v>
      </c>
      <c r="AE295" s="1">
        <v>1122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/>
      <c r="AO295" s="1" t="s">
        <v>632</v>
      </c>
    </row>
    <row r="296" spans="1:41" x14ac:dyDescent="0.25">
      <c r="A296" s="1" t="s">
        <v>635</v>
      </c>
      <c r="B296" s="1" t="s">
        <v>63</v>
      </c>
      <c r="C296" s="6" t="s">
        <v>1663</v>
      </c>
      <c r="D296" s="2" t="s">
        <v>1348</v>
      </c>
      <c r="F296" s="2" t="s">
        <v>112</v>
      </c>
      <c r="G296" s="2" t="s">
        <v>1349</v>
      </c>
      <c r="H296" s="2" t="s">
        <v>6</v>
      </c>
      <c r="I296" s="1">
        <v>21463</v>
      </c>
      <c r="J296" s="12" t="s">
        <v>2033</v>
      </c>
      <c r="K296" s="2" t="s">
        <v>11</v>
      </c>
      <c r="L296" s="3">
        <v>20874</v>
      </c>
      <c r="M296" s="3" t="str">
        <f>IF(N296=AD296,"UKIP","")</f>
        <v>UKIP</v>
      </c>
      <c r="N296" s="3">
        <v>4355</v>
      </c>
      <c r="O296" t="s">
        <v>2022</v>
      </c>
      <c r="P296" s="3">
        <v>1130</v>
      </c>
      <c r="Q296" s="1">
        <v>1110</v>
      </c>
      <c r="R296" s="1">
        <v>75294</v>
      </c>
      <c r="T296">
        <f t="shared" si="4"/>
        <v>48932</v>
      </c>
      <c r="Z296" s="1">
        <v>105</v>
      </c>
      <c r="AA296" s="1">
        <v>20874</v>
      </c>
      <c r="AB296" s="1">
        <v>21463</v>
      </c>
      <c r="AC296" s="1">
        <v>1130</v>
      </c>
      <c r="AD296" s="1">
        <v>4355</v>
      </c>
      <c r="AE296" s="1">
        <v>1023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87</v>
      </c>
      <c r="AN296" s="1"/>
      <c r="AO296" s="1" t="s">
        <v>634</v>
      </c>
    </row>
    <row r="297" spans="1:41" x14ac:dyDescent="0.25">
      <c r="A297" s="1" t="s">
        <v>637</v>
      </c>
      <c r="B297" s="1" t="s">
        <v>63</v>
      </c>
      <c r="C297" s="6" t="s">
        <v>1664</v>
      </c>
      <c r="D297" s="2" t="s">
        <v>1348</v>
      </c>
      <c r="F297" s="2" t="s">
        <v>5</v>
      </c>
      <c r="G297" s="2" t="s">
        <v>1350</v>
      </c>
      <c r="H297" s="2" t="s">
        <v>6</v>
      </c>
      <c r="I297" s="1">
        <v>33232</v>
      </c>
      <c r="J297" s="12" t="s">
        <v>2032</v>
      </c>
      <c r="K297" s="2" t="s">
        <v>11</v>
      </c>
      <c r="L297" s="3">
        <v>13455</v>
      </c>
      <c r="M297" s="3" t="str">
        <f>IF(N297=AD297,"UKIP","")</f>
        <v>UKIP</v>
      </c>
      <c r="N297" s="3">
        <v>2705</v>
      </c>
      <c r="O297" t="s">
        <v>214</v>
      </c>
      <c r="P297" s="3">
        <v>1506</v>
      </c>
      <c r="Q297" s="1">
        <v>1014</v>
      </c>
      <c r="R297" s="1">
        <v>91987</v>
      </c>
      <c r="T297">
        <f t="shared" si="4"/>
        <v>51912</v>
      </c>
      <c r="Z297" s="1">
        <v>164</v>
      </c>
      <c r="AA297" s="1">
        <v>13455</v>
      </c>
      <c r="AB297" s="1">
        <v>33232</v>
      </c>
      <c r="AC297" s="1">
        <v>1014</v>
      </c>
      <c r="AD297" s="1">
        <v>2705</v>
      </c>
      <c r="AE297" s="1">
        <v>1506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/>
      <c r="AO297" s="1" t="s">
        <v>636</v>
      </c>
    </row>
    <row r="298" spans="1:41" x14ac:dyDescent="0.25">
      <c r="A298" s="1" t="s">
        <v>639</v>
      </c>
      <c r="B298" s="1" t="s">
        <v>14</v>
      </c>
      <c r="C298" s="6" t="s">
        <v>1665</v>
      </c>
      <c r="D298" s="2" t="s">
        <v>1348</v>
      </c>
      <c r="F298" s="2" t="s">
        <v>15</v>
      </c>
      <c r="G298" s="2" t="s">
        <v>1349</v>
      </c>
      <c r="H298" s="2" t="s">
        <v>16</v>
      </c>
      <c r="I298" s="1">
        <v>24585</v>
      </c>
      <c r="J298" s="12" t="s">
        <v>2033</v>
      </c>
      <c r="K298" s="2" t="s">
        <v>6</v>
      </c>
      <c r="L298" s="3">
        <v>13522</v>
      </c>
      <c r="M298" s="3" t="s">
        <v>11</v>
      </c>
      <c r="N298" s="3">
        <v>4446</v>
      </c>
      <c r="O298" t="s">
        <v>2022</v>
      </c>
      <c r="P298" s="3">
        <v>1106</v>
      </c>
      <c r="Q298" s="1">
        <v>948</v>
      </c>
      <c r="R298" s="1">
        <v>59350</v>
      </c>
      <c r="T298">
        <f t="shared" si="4"/>
        <v>44607</v>
      </c>
      <c r="Z298" s="1">
        <v>52</v>
      </c>
      <c r="AA298" s="1">
        <v>4446</v>
      </c>
      <c r="AB298" s="1">
        <v>13522</v>
      </c>
      <c r="AC298" s="1">
        <v>1106</v>
      </c>
      <c r="AD298" s="1">
        <v>715</v>
      </c>
      <c r="AE298" s="1">
        <v>0</v>
      </c>
      <c r="AF298" s="1">
        <v>24585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233</v>
      </c>
      <c r="AN298" s="1"/>
      <c r="AO298" s="1" t="s">
        <v>638</v>
      </c>
    </row>
    <row r="299" spans="1:41" x14ac:dyDescent="0.25">
      <c r="A299" s="1" t="s">
        <v>641</v>
      </c>
      <c r="B299" s="1" t="s">
        <v>14</v>
      </c>
      <c r="C299" s="6" t="s">
        <v>1666</v>
      </c>
      <c r="D299" s="2" t="s">
        <v>1348</v>
      </c>
      <c r="F299" s="2" t="s">
        <v>15</v>
      </c>
      <c r="G299" s="2" t="s">
        <v>1349</v>
      </c>
      <c r="H299" s="2" t="s">
        <v>16</v>
      </c>
      <c r="I299" s="1">
        <v>28838</v>
      </c>
      <c r="J299" s="12" t="s">
        <v>2033</v>
      </c>
      <c r="K299" s="2" t="s">
        <v>44</v>
      </c>
      <c r="L299" s="3">
        <v>18209</v>
      </c>
      <c r="M299" s="3" t="s">
        <v>6</v>
      </c>
      <c r="N299" s="3">
        <v>4311</v>
      </c>
      <c r="O299" t="s">
        <v>11</v>
      </c>
      <c r="P299" s="3">
        <v>3410</v>
      </c>
      <c r="Q299" s="1">
        <v>3025</v>
      </c>
      <c r="R299" s="1">
        <v>77628</v>
      </c>
      <c r="T299">
        <f t="shared" si="4"/>
        <v>57793</v>
      </c>
      <c r="Z299" s="1">
        <v>54</v>
      </c>
      <c r="AA299" s="1">
        <v>3410</v>
      </c>
      <c r="AB299" s="1">
        <v>4311</v>
      </c>
      <c r="AC299" s="1">
        <v>18209</v>
      </c>
      <c r="AD299" s="1">
        <v>1236</v>
      </c>
      <c r="AE299" s="1">
        <v>1367</v>
      </c>
      <c r="AF299" s="1">
        <v>28838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422</v>
      </c>
      <c r="AN299" s="1"/>
      <c r="AO299" s="1" t="s">
        <v>640</v>
      </c>
    </row>
    <row r="300" spans="1:41" x14ac:dyDescent="0.25">
      <c r="A300" s="1" t="s">
        <v>643</v>
      </c>
      <c r="B300" s="1" t="s">
        <v>73</v>
      </c>
      <c r="C300" s="6" t="s">
        <v>1667</v>
      </c>
      <c r="D300" s="2" t="s">
        <v>1348</v>
      </c>
      <c r="F300" s="2" t="s">
        <v>10</v>
      </c>
      <c r="G300" s="2" t="s">
        <v>1350</v>
      </c>
      <c r="H300" s="2" t="s">
        <v>11</v>
      </c>
      <c r="I300" s="1">
        <v>21794</v>
      </c>
      <c r="J300" s="12" t="s">
        <v>2032</v>
      </c>
      <c r="K300" s="2" t="s">
        <v>6</v>
      </c>
      <c r="L300" s="3">
        <v>18061</v>
      </c>
      <c r="M300" s="3" t="str">
        <f>IF(N300=AD300,"UKIP","")</f>
        <v>UKIP</v>
      </c>
      <c r="N300" s="3">
        <v>5703</v>
      </c>
      <c r="O300" t="s">
        <v>214</v>
      </c>
      <c r="P300" s="3">
        <v>1736</v>
      </c>
      <c r="Q300" s="1">
        <v>1400</v>
      </c>
      <c r="R300" s="1">
        <v>74499</v>
      </c>
      <c r="T300">
        <f t="shared" si="4"/>
        <v>48694</v>
      </c>
      <c r="Z300" s="1">
        <v>139</v>
      </c>
      <c r="AA300" s="1">
        <v>21794</v>
      </c>
      <c r="AB300" s="1">
        <v>18061</v>
      </c>
      <c r="AC300" s="1">
        <v>1400</v>
      </c>
      <c r="AD300" s="1">
        <v>5703</v>
      </c>
      <c r="AE300" s="1">
        <v>1736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/>
      <c r="AO300" s="1" t="s">
        <v>642</v>
      </c>
    </row>
    <row r="301" spans="1:41" x14ac:dyDescent="0.25">
      <c r="A301" s="1" t="s">
        <v>645</v>
      </c>
      <c r="B301" s="1" t="s">
        <v>23</v>
      </c>
      <c r="C301" s="6" t="s">
        <v>1668</v>
      </c>
      <c r="D301" s="2" t="s">
        <v>1348</v>
      </c>
      <c r="F301" s="2" t="s">
        <v>10</v>
      </c>
      <c r="G301" s="2" t="s">
        <v>1350</v>
      </c>
      <c r="H301" s="2" t="s">
        <v>11</v>
      </c>
      <c r="I301" s="1">
        <v>28591</v>
      </c>
      <c r="J301" s="12" t="s">
        <v>2032</v>
      </c>
      <c r="K301" s="2" t="s">
        <v>7</v>
      </c>
      <c r="L301" s="3">
        <v>14888</v>
      </c>
      <c r="M301" s="3" t="str">
        <f>IF(N301=AE301,"Green","")</f>
        <v>Green</v>
      </c>
      <c r="N301" s="3">
        <v>9404</v>
      </c>
      <c r="O301" t="s">
        <v>6</v>
      </c>
      <c r="P301" s="3">
        <v>8984</v>
      </c>
      <c r="Q301" s="1">
        <v>8433</v>
      </c>
      <c r="R301" s="1">
        <v>108804</v>
      </c>
      <c r="T301">
        <f t="shared" si="4"/>
        <v>70300</v>
      </c>
      <c r="Z301" s="1">
        <v>107</v>
      </c>
      <c r="AA301" s="1">
        <v>28591</v>
      </c>
      <c r="AB301" s="1">
        <v>8984</v>
      </c>
      <c r="AC301" s="1">
        <v>5235</v>
      </c>
      <c r="AD301" s="1">
        <v>14888</v>
      </c>
      <c r="AE301" s="1">
        <v>9404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3198</v>
      </c>
      <c r="AN301" s="1"/>
      <c r="AO301" s="1" t="s">
        <v>644</v>
      </c>
    </row>
    <row r="302" spans="1:41" x14ac:dyDescent="0.25">
      <c r="A302" s="1" t="s">
        <v>647</v>
      </c>
      <c r="B302" s="1" t="s">
        <v>63</v>
      </c>
      <c r="C302" s="6" t="s">
        <v>1669</v>
      </c>
      <c r="D302" s="2" t="s">
        <v>1348</v>
      </c>
      <c r="F302" s="2" t="s">
        <v>5</v>
      </c>
      <c r="G302" s="2" t="s">
        <v>1350</v>
      </c>
      <c r="H302" s="2" t="s">
        <v>6</v>
      </c>
      <c r="I302" s="1">
        <v>29659</v>
      </c>
      <c r="J302" s="12" t="s">
        <v>2032</v>
      </c>
      <c r="K302" s="2" t="s">
        <v>11</v>
      </c>
      <c r="L302" s="3">
        <v>8465</v>
      </c>
      <c r="M302" s="3" t="str">
        <f>IF(N302=AE302,"Green","")</f>
        <v>Green</v>
      </c>
      <c r="N302" s="3">
        <v>5043</v>
      </c>
      <c r="O302" t="s">
        <v>2022</v>
      </c>
      <c r="P302" s="3">
        <v>3984</v>
      </c>
      <c r="Q302" s="1">
        <v>2083</v>
      </c>
      <c r="R302" s="1">
        <v>73326</v>
      </c>
      <c r="T302">
        <f t="shared" si="4"/>
        <v>49234</v>
      </c>
      <c r="Z302" s="1">
        <v>198</v>
      </c>
      <c r="AA302" s="1">
        <v>8465</v>
      </c>
      <c r="AB302" s="1">
        <v>29659</v>
      </c>
      <c r="AC302" s="1">
        <v>3984</v>
      </c>
      <c r="AD302" s="1">
        <v>1971</v>
      </c>
      <c r="AE302" s="1">
        <v>5043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112</v>
      </c>
      <c r="AN302" s="1"/>
      <c r="AO302" s="1" t="s">
        <v>646</v>
      </c>
    </row>
    <row r="303" spans="1:41" x14ac:dyDescent="0.25">
      <c r="A303" s="1" t="s">
        <v>649</v>
      </c>
      <c r="B303" s="1" t="s">
        <v>63</v>
      </c>
      <c r="C303" s="6" t="s">
        <v>1670</v>
      </c>
      <c r="D303" s="2" t="s">
        <v>1351</v>
      </c>
      <c r="F303" s="2" t="s">
        <v>5</v>
      </c>
      <c r="G303" s="2" t="s">
        <v>1350</v>
      </c>
      <c r="H303" s="2" t="s">
        <v>6</v>
      </c>
      <c r="I303" s="1">
        <v>22547</v>
      </c>
      <c r="J303" s="12" t="s">
        <v>2032</v>
      </c>
      <c r="K303" s="2" t="s">
        <v>11</v>
      </c>
      <c r="L303" s="3">
        <v>9839</v>
      </c>
      <c r="M303" s="3" t="str">
        <f>IF(N303=AC303,"Lib Dem","")</f>
        <v>Lib Dem</v>
      </c>
      <c r="N303" s="3">
        <v>4829</v>
      </c>
      <c r="O303" t="s">
        <v>7</v>
      </c>
      <c r="P303" s="3">
        <v>3375</v>
      </c>
      <c r="Q303" s="1">
        <v>3680</v>
      </c>
      <c r="R303" s="1">
        <v>68127</v>
      </c>
      <c r="T303">
        <f t="shared" si="4"/>
        <v>44270</v>
      </c>
      <c r="Z303" s="1">
        <v>151</v>
      </c>
      <c r="AA303" s="1">
        <v>9839</v>
      </c>
      <c r="AB303" s="1">
        <v>22547</v>
      </c>
      <c r="AC303" s="1">
        <v>4829</v>
      </c>
      <c r="AD303" s="1">
        <v>3375</v>
      </c>
      <c r="AE303" s="1">
        <v>3371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309</v>
      </c>
      <c r="AN303" s="1"/>
      <c r="AO303" s="1" t="s">
        <v>648</v>
      </c>
    </row>
    <row r="304" spans="1:41" x14ac:dyDescent="0.25">
      <c r="A304" s="1" t="s">
        <v>651</v>
      </c>
      <c r="B304" s="1" t="s">
        <v>4</v>
      </c>
      <c r="C304" s="6" t="s">
        <v>1671</v>
      </c>
      <c r="D304" s="2" t="s">
        <v>1348</v>
      </c>
      <c r="F304" s="2" t="s">
        <v>5</v>
      </c>
      <c r="G304" s="2" t="s">
        <v>1350</v>
      </c>
      <c r="H304" s="2" t="s">
        <v>6</v>
      </c>
      <c r="I304" s="1">
        <v>17336</v>
      </c>
      <c r="J304" s="12" t="s">
        <v>2032</v>
      </c>
      <c r="K304" s="2" t="s">
        <v>7</v>
      </c>
      <c r="L304" s="3">
        <v>6932</v>
      </c>
      <c r="M304" s="3" t="s">
        <v>11</v>
      </c>
      <c r="N304" s="3">
        <v>5366</v>
      </c>
      <c r="O304" t="s">
        <v>41</v>
      </c>
      <c r="P304" s="3">
        <v>3794</v>
      </c>
      <c r="Q304" s="1">
        <v>1973</v>
      </c>
      <c r="R304" s="1">
        <v>55697</v>
      </c>
      <c r="T304">
        <f t="shared" si="4"/>
        <v>35401</v>
      </c>
      <c r="Z304" s="1">
        <v>46</v>
      </c>
      <c r="AA304" s="1">
        <v>5366</v>
      </c>
      <c r="AB304" s="1">
        <v>17336</v>
      </c>
      <c r="AC304" s="1">
        <v>950</v>
      </c>
      <c r="AD304" s="1">
        <v>6932</v>
      </c>
      <c r="AE304" s="1">
        <v>659</v>
      </c>
      <c r="AF304" s="1">
        <v>0</v>
      </c>
      <c r="AG304" s="1">
        <v>3794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364</v>
      </c>
      <c r="AN304" s="1"/>
      <c r="AO304" s="1" t="s">
        <v>650</v>
      </c>
    </row>
    <row r="305" spans="1:41" x14ac:dyDescent="0.25">
      <c r="A305" s="1" t="s">
        <v>653</v>
      </c>
      <c r="B305" s="1" t="s">
        <v>117</v>
      </c>
      <c r="C305" s="6" t="s">
        <v>1672</v>
      </c>
      <c r="D305" s="2" t="s">
        <v>1348</v>
      </c>
      <c r="F305" s="2" t="s">
        <v>5</v>
      </c>
      <c r="G305" s="2" t="s">
        <v>1350</v>
      </c>
      <c r="H305" s="2" t="s">
        <v>6</v>
      </c>
      <c r="I305" s="1">
        <v>21464</v>
      </c>
      <c r="J305" s="12" t="s">
        <v>2032</v>
      </c>
      <c r="K305" s="2" t="s">
        <v>7</v>
      </c>
      <c r="L305" s="3">
        <v>7583</v>
      </c>
      <c r="M305" s="3" t="s">
        <v>11</v>
      </c>
      <c r="N305" s="3">
        <v>6584</v>
      </c>
      <c r="O305" t="s">
        <v>214</v>
      </c>
      <c r="P305" s="3">
        <v>1310</v>
      </c>
      <c r="Q305" s="1">
        <v>1623</v>
      </c>
      <c r="R305" s="1">
        <v>64002</v>
      </c>
      <c r="T305">
        <f t="shared" si="4"/>
        <v>38564</v>
      </c>
      <c r="Z305" s="1">
        <v>107</v>
      </c>
      <c r="AA305" s="1">
        <v>6584</v>
      </c>
      <c r="AB305" s="1">
        <v>21464</v>
      </c>
      <c r="AC305" s="1">
        <v>1238</v>
      </c>
      <c r="AD305" s="1">
        <v>7583</v>
      </c>
      <c r="AE305" s="1">
        <v>1310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385</v>
      </c>
      <c r="AN305" s="1"/>
      <c r="AO305" s="1" t="s">
        <v>652</v>
      </c>
    </row>
    <row r="306" spans="1:41" x14ac:dyDescent="0.25">
      <c r="A306" s="1" t="s">
        <v>655</v>
      </c>
      <c r="B306" s="1" t="s">
        <v>66</v>
      </c>
      <c r="C306" s="6" t="s">
        <v>1673</v>
      </c>
      <c r="D306" s="2" t="s">
        <v>1348</v>
      </c>
      <c r="F306" s="2" t="s">
        <v>10</v>
      </c>
      <c r="G306" s="2" t="s">
        <v>1350</v>
      </c>
      <c r="H306" s="2" t="s">
        <v>11</v>
      </c>
      <c r="I306" s="1">
        <v>21766</v>
      </c>
      <c r="J306" s="12" t="s">
        <v>2032</v>
      </c>
      <c r="K306" s="2" t="s">
        <v>6</v>
      </c>
      <c r="L306" s="3">
        <v>18713</v>
      </c>
      <c r="M306" s="3" t="str">
        <f>IF(N306=AD306,"UKIP","")</f>
        <v>UKIP</v>
      </c>
      <c r="N306" s="3">
        <v>5662</v>
      </c>
      <c r="O306" t="s">
        <v>214</v>
      </c>
      <c r="P306" s="3">
        <v>1661</v>
      </c>
      <c r="Q306" s="1">
        <v>1321</v>
      </c>
      <c r="R306" s="1">
        <v>68864</v>
      </c>
      <c r="T306">
        <f t="shared" si="4"/>
        <v>49123</v>
      </c>
      <c r="Z306" s="1">
        <v>198</v>
      </c>
      <c r="AA306" s="1">
        <v>21766</v>
      </c>
      <c r="AB306" s="1">
        <v>18713</v>
      </c>
      <c r="AC306" s="1">
        <v>1321</v>
      </c>
      <c r="AD306" s="1">
        <v>5662</v>
      </c>
      <c r="AE306" s="1">
        <v>1661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/>
      <c r="AO306" s="1" t="s">
        <v>654</v>
      </c>
    </row>
    <row r="307" spans="1:41" x14ac:dyDescent="0.25">
      <c r="A307" s="1" t="s">
        <v>657</v>
      </c>
      <c r="B307" s="1" t="s">
        <v>26</v>
      </c>
      <c r="C307" s="6" t="s">
        <v>1674</v>
      </c>
      <c r="D307" s="2" t="s">
        <v>1348</v>
      </c>
      <c r="F307" s="2" t="s">
        <v>10</v>
      </c>
      <c r="G307" s="2" t="s">
        <v>1350</v>
      </c>
      <c r="H307" s="2" t="s">
        <v>11</v>
      </c>
      <c r="I307" s="1">
        <v>28474</v>
      </c>
      <c r="J307" s="12" t="s">
        <v>2032</v>
      </c>
      <c r="K307" s="2" t="s">
        <v>6</v>
      </c>
      <c r="L307" s="3">
        <v>7472</v>
      </c>
      <c r="M307" s="3" t="str">
        <f>IF(N307=AD307,"UKIP","")</f>
        <v>UKIP</v>
      </c>
      <c r="N307" s="3">
        <v>5467</v>
      </c>
      <c r="O307" t="s">
        <v>2022</v>
      </c>
      <c r="P307" s="3">
        <v>4913</v>
      </c>
      <c r="Q307" s="1">
        <v>2465</v>
      </c>
      <c r="R307" s="1">
        <v>72670</v>
      </c>
      <c r="T307">
        <f t="shared" si="4"/>
        <v>48791</v>
      </c>
      <c r="Z307" s="1">
        <v>129</v>
      </c>
      <c r="AA307" s="1">
        <v>28474</v>
      </c>
      <c r="AB307" s="1">
        <v>7472</v>
      </c>
      <c r="AC307" s="1">
        <v>4913</v>
      </c>
      <c r="AD307" s="1">
        <v>5467</v>
      </c>
      <c r="AE307" s="1">
        <v>1956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509</v>
      </c>
      <c r="AN307" s="1"/>
      <c r="AO307" s="1" t="s">
        <v>656</v>
      </c>
    </row>
    <row r="308" spans="1:41" x14ac:dyDescent="0.25">
      <c r="A308" s="1" t="s">
        <v>659</v>
      </c>
      <c r="B308" s="1" t="s">
        <v>63</v>
      </c>
      <c r="C308" s="6" t="s">
        <v>1675</v>
      </c>
      <c r="D308" s="2" t="s">
        <v>1351</v>
      </c>
      <c r="F308" s="2" t="s">
        <v>10</v>
      </c>
      <c r="G308" s="2" t="s">
        <v>1349</v>
      </c>
      <c r="H308" s="2" t="s">
        <v>11</v>
      </c>
      <c r="I308" s="1">
        <v>18199</v>
      </c>
      <c r="J308" s="12" t="s">
        <v>2030</v>
      </c>
      <c r="K308" s="2" t="s">
        <v>6</v>
      </c>
      <c r="L308" s="3">
        <v>10838</v>
      </c>
      <c r="M308" s="3" t="str">
        <f>IF(N308=AC308,"Lib Dem","")</f>
        <v>Lib Dem</v>
      </c>
      <c r="N308" s="3">
        <v>1962</v>
      </c>
      <c r="O308" t="s">
        <v>214</v>
      </c>
      <c r="P308" s="3">
        <v>1765</v>
      </c>
      <c r="Q308" s="1">
        <v>2064</v>
      </c>
      <c r="R308" s="1">
        <v>61133</v>
      </c>
      <c r="T308">
        <f t="shared" si="4"/>
        <v>34828</v>
      </c>
      <c r="Z308" s="1">
        <v>139</v>
      </c>
      <c r="AA308" s="1">
        <v>18199</v>
      </c>
      <c r="AB308" s="1">
        <v>10838</v>
      </c>
      <c r="AC308" s="1">
        <v>1962</v>
      </c>
      <c r="AD308" s="1">
        <v>1557</v>
      </c>
      <c r="AE308" s="1">
        <v>1765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507</v>
      </c>
      <c r="AN308" s="1"/>
      <c r="AO308" s="1" t="s">
        <v>658</v>
      </c>
    </row>
    <row r="309" spans="1:41" x14ac:dyDescent="0.25">
      <c r="A309" s="1" t="s">
        <v>661</v>
      </c>
      <c r="B309" s="1" t="s">
        <v>34</v>
      </c>
      <c r="C309" s="6" t="s">
        <v>1676</v>
      </c>
      <c r="D309" s="2" t="s">
        <v>1348</v>
      </c>
      <c r="F309" s="2" t="s">
        <v>10</v>
      </c>
      <c r="G309" s="2" t="s">
        <v>1350</v>
      </c>
      <c r="H309" s="2" t="s">
        <v>11</v>
      </c>
      <c r="I309" s="1">
        <v>24467</v>
      </c>
      <c r="J309" s="12" t="s">
        <v>2032</v>
      </c>
      <c r="K309" s="2" t="s">
        <v>6</v>
      </c>
      <c r="L309" s="3">
        <v>11877</v>
      </c>
      <c r="M309" s="3" t="str">
        <f>IF(N309=AD309,"UKIP","")</f>
        <v>UKIP</v>
      </c>
      <c r="N309" s="3">
        <v>7600</v>
      </c>
      <c r="O309" t="s">
        <v>214</v>
      </c>
      <c r="P309" s="3">
        <v>1633</v>
      </c>
      <c r="Q309" s="1">
        <v>1641</v>
      </c>
      <c r="R309" s="1">
        <v>70155</v>
      </c>
      <c r="T309">
        <f t="shared" si="4"/>
        <v>47218</v>
      </c>
      <c r="Z309" s="1">
        <v>140</v>
      </c>
      <c r="AA309" s="1">
        <v>24467</v>
      </c>
      <c r="AB309" s="1">
        <v>11877</v>
      </c>
      <c r="AC309" s="1">
        <v>1490</v>
      </c>
      <c r="AD309" s="1">
        <v>7600</v>
      </c>
      <c r="AE309" s="1">
        <v>1633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151</v>
      </c>
      <c r="AN309" s="1"/>
      <c r="AO309" s="1" t="s">
        <v>660</v>
      </c>
    </row>
    <row r="310" spans="1:41" x14ac:dyDescent="0.25">
      <c r="A310" s="1" t="s">
        <v>663</v>
      </c>
      <c r="B310" s="1" t="s">
        <v>14</v>
      </c>
      <c r="C310" s="6" t="s">
        <v>1677</v>
      </c>
      <c r="D310" s="2" t="s">
        <v>1348</v>
      </c>
      <c r="F310" s="2" t="s">
        <v>15</v>
      </c>
      <c r="G310" s="2" t="s">
        <v>1349</v>
      </c>
      <c r="H310" s="2" t="s">
        <v>16</v>
      </c>
      <c r="I310" s="1">
        <v>30000</v>
      </c>
      <c r="J310" s="12" t="s">
        <v>2033</v>
      </c>
      <c r="K310" s="2" t="s">
        <v>6</v>
      </c>
      <c r="L310" s="3">
        <v>16362</v>
      </c>
      <c r="M310" s="3" t="s">
        <v>11</v>
      </c>
      <c r="N310" s="3">
        <v>6752</v>
      </c>
      <c r="O310" t="s">
        <v>2022</v>
      </c>
      <c r="P310" s="3">
        <v>789</v>
      </c>
      <c r="Q310" s="1">
        <v>0</v>
      </c>
      <c r="R310" s="1">
        <v>75233</v>
      </c>
      <c r="T310">
        <f t="shared" si="4"/>
        <v>53903</v>
      </c>
      <c r="Z310" s="1">
        <v>92</v>
      </c>
      <c r="AA310" s="1">
        <v>6752</v>
      </c>
      <c r="AB310" s="1">
        <v>16362</v>
      </c>
      <c r="AC310" s="1">
        <v>789</v>
      </c>
      <c r="AD310" s="1">
        <v>0</v>
      </c>
      <c r="AE310" s="1">
        <v>0</v>
      </c>
      <c r="AF310" s="1">
        <v>30000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/>
      <c r="AO310" s="1" t="s">
        <v>662</v>
      </c>
    </row>
    <row r="311" spans="1:41" x14ac:dyDescent="0.25">
      <c r="A311" s="1" t="s">
        <v>665</v>
      </c>
      <c r="B311" s="1" t="s">
        <v>63</v>
      </c>
      <c r="C311" s="6" t="s">
        <v>1678</v>
      </c>
      <c r="D311" s="2" t="s">
        <v>1348</v>
      </c>
      <c r="F311" s="2" t="s">
        <v>81</v>
      </c>
      <c r="G311" s="2" t="s">
        <v>1349</v>
      </c>
      <c r="H311" s="2" t="s">
        <v>11</v>
      </c>
      <c r="I311" s="1">
        <v>23249</v>
      </c>
      <c r="J311" s="12" t="s">
        <v>2033</v>
      </c>
      <c r="K311" s="2" t="s">
        <v>44</v>
      </c>
      <c r="L311" s="3">
        <v>20415</v>
      </c>
      <c r="M311" s="3" t="s">
        <v>6</v>
      </c>
      <c r="N311" s="3">
        <v>8574</v>
      </c>
      <c r="O311" t="s">
        <v>7</v>
      </c>
      <c r="P311" s="3">
        <v>4321</v>
      </c>
      <c r="Q311" s="1">
        <v>2694</v>
      </c>
      <c r="R311" s="1">
        <v>81238</v>
      </c>
      <c r="T311">
        <f t="shared" si="4"/>
        <v>59253</v>
      </c>
      <c r="Z311" s="1">
        <v>137</v>
      </c>
      <c r="AA311" s="1">
        <v>23249</v>
      </c>
      <c r="AB311" s="1">
        <v>8574</v>
      </c>
      <c r="AC311" s="1">
        <v>20415</v>
      </c>
      <c r="AD311" s="1">
        <v>4321</v>
      </c>
      <c r="AE311" s="1">
        <v>2322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372</v>
      </c>
      <c r="AN311" s="1"/>
      <c r="AO311" s="1" t="s">
        <v>664</v>
      </c>
    </row>
    <row r="312" spans="1:41" x14ac:dyDescent="0.25">
      <c r="A312" s="1" t="s">
        <v>667</v>
      </c>
      <c r="B312" s="1" t="s">
        <v>66</v>
      </c>
      <c r="C312" s="6" t="s">
        <v>1679</v>
      </c>
      <c r="D312" s="2" t="s">
        <v>1348</v>
      </c>
      <c r="F312" s="2" t="s">
        <v>5</v>
      </c>
      <c r="G312" s="2" t="s">
        <v>1350</v>
      </c>
      <c r="H312" s="2" t="s">
        <v>6</v>
      </c>
      <c r="I312" s="1">
        <v>18180</v>
      </c>
      <c r="J312" s="12" t="s">
        <v>2032</v>
      </c>
      <c r="K312" s="2" t="s">
        <v>7</v>
      </c>
      <c r="L312" s="3">
        <v>7861</v>
      </c>
      <c r="M312" s="3" t="s">
        <v>11</v>
      </c>
      <c r="N312" s="3">
        <v>5593</v>
      </c>
      <c r="O312" t="s">
        <v>2022</v>
      </c>
      <c r="P312" s="3">
        <v>2294</v>
      </c>
      <c r="Q312" s="1">
        <v>1216</v>
      </c>
      <c r="R312" s="1">
        <v>65710</v>
      </c>
      <c r="T312">
        <f t="shared" si="4"/>
        <v>35144</v>
      </c>
      <c r="Z312" s="1">
        <v>102</v>
      </c>
      <c r="AA312" s="1">
        <v>5593</v>
      </c>
      <c r="AB312" s="1">
        <v>18180</v>
      </c>
      <c r="AC312" s="1">
        <v>2294</v>
      </c>
      <c r="AD312" s="1">
        <v>7861</v>
      </c>
      <c r="AE312" s="1">
        <v>806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410</v>
      </c>
      <c r="AN312" s="1"/>
      <c r="AO312" s="1" t="s">
        <v>666</v>
      </c>
    </row>
    <row r="313" spans="1:41" x14ac:dyDescent="0.25">
      <c r="A313" s="1" t="s">
        <v>669</v>
      </c>
      <c r="B313" s="1" t="s">
        <v>66</v>
      </c>
      <c r="C313" s="6" t="s">
        <v>1680</v>
      </c>
      <c r="D313" s="2" t="s">
        <v>1351</v>
      </c>
      <c r="F313" s="2" t="s">
        <v>5</v>
      </c>
      <c r="G313" s="2" t="s">
        <v>1350</v>
      </c>
      <c r="H313" s="2" t="s">
        <v>6</v>
      </c>
      <c r="I313" s="1">
        <v>18661</v>
      </c>
      <c r="J313" s="12" t="s">
        <v>2032</v>
      </c>
      <c r="K313" s="2" t="s">
        <v>7</v>
      </c>
      <c r="L313" s="3">
        <v>5762</v>
      </c>
      <c r="M313" s="3" t="s">
        <v>11</v>
      </c>
      <c r="N313" s="3">
        <v>5306</v>
      </c>
      <c r="O313" t="s">
        <v>2022</v>
      </c>
      <c r="P313" s="3">
        <v>3175</v>
      </c>
      <c r="Q313" s="1">
        <v>2432</v>
      </c>
      <c r="R313" s="1">
        <v>64148</v>
      </c>
      <c r="T313">
        <f t="shared" si="4"/>
        <v>35336</v>
      </c>
      <c r="Z313" s="1">
        <v>136</v>
      </c>
      <c r="AA313" s="1">
        <v>5306</v>
      </c>
      <c r="AB313" s="1">
        <v>18661</v>
      </c>
      <c r="AC313" s="1">
        <v>3175</v>
      </c>
      <c r="AD313" s="1">
        <v>5762</v>
      </c>
      <c r="AE313" s="1">
        <v>2066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366</v>
      </c>
      <c r="AN313" s="1"/>
      <c r="AO313" s="1" t="s">
        <v>668</v>
      </c>
    </row>
    <row r="314" spans="1:41" x14ac:dyDescent="0.25">
      <c r="A314" s="1" t="s">
        <v>671</v>
      </c>
      <c r="B314" s="1" t="s">
        <v>66</v>
      </c>
      <c r="C314" s="6" t="s">
        <v>1681</v>
      </c>
      <c r="D314" s="2" t="s">
        <v>1348</v>
      </c>
      <c r="F314" s="2" t="s">
        <v>5</v>
      </c>
      <c r="G314" s="2" t="s">
        <v>1350</v>
      </c>
      <c r="H314" s="2" t="s">
        <v>6</v>
      </c>
      <c r="I314" s="1">
        <v>15646</v>
      </c>
      <c r="J314" s="12" t="s">
        <v>2032</v>
      </c>
      <c r="K314" s="2" t="s">
        <v>7</v>
      </c>
      <c r="L314" s="3">
        <v>6313</v>
      </c>
      <c r="M314" s="3" t="s">
        <v>11</v>
      </c>
      <c r="N314" s="3">
        <v>5561</v>
      </c>
      <c r="O314" t="s">
        <v>2022</v>
      </c>
      <c r="P314" s="3">
        <v>3169</v>
      </c>
      <c r="Q314" s="1">
        <v>1114</v>
      </c>
      <c r="R314" s="1">
        <v>59100</v>
      </c>
      <c r="T314">
        <f t="shared" si="4"/>
        <v>31803</v>
      </c>
      <c r="Z314" s="1">
        <v>83</v>
      </c>
      <c r="AA314" s="1">
        <v>5561</v>
      </c>
      <c r="AB314" s="1">
        <v>15646</v>
      </c>
      <c r="AC314" s="1">
        <v>3169</v>
      </c>
      <c r="AD314" s="1">
        <v>6313</v>
      </c>
      <c r="AE314" s="1">
        <v>943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171</v>
      </c>
      <c r="AN314" s="1"/>
      <c r="AO314" s="1" t="s">
        <v>670</v>
      </c>
    </row>
    <row r="315" spans="1:41" x14ac:dyDescent="0.25">
      <c r="A315" s="1" t="s">
        <v>673</v>
      </c>
      <c r="B315" s="1" t="s">
        <v>80</v>
      </c>
      <c r="C315" s="6" t="s">
        <v>1682</v>
      </c>
      <c r="D315" s="2" t="s">
        <v>1348</v>
      </c>
      <c r="F315" s="2" t="s">
        <v>10</v>
      </c>
      <c r="G315" s="2" t="s">
        <v>1350</v>
      </c>
      <c r="H315" s="2" t="s">
        <v>11</v>
      </c>
      <c r="I315" s="1">
        <v>23252</v>
      </c>
      <c r="J315" s="12" t="s">
        <v>2032</v>
      </c>
      <c r="K315" s="2" t="s">
        <v>6</v>
      </c>
      <c r="L315" s="3">
        <v>14246</v>
      </c>
      <c r="M315" s="3" t="str">
        <f>IF(N315=AD315,"UKIP","")</f>
        <v>UKIP</v>
      </c>
      <c r="N315" s="3">
        <v>7133</v>
      </c>
      <c r="O315" t="s">
        <v>2022</v>
      </c>
      <c r="P315" s="3">
        <v>1827</v>
      </c>
      <c r="Q315" s="1">
        <v>1667</v>
      </c>
      <c r="R315" s="1">
        <v>68193</v>
      </c>
      <c r="T315">
        <f t="shared" si="4"/>
        <v>48125</v>
      </c>
      <c r="Z315" s="1">
        <v>146</v>
      </c>
      <c r="AA315" s="1">
        <v>23252</v>
      </c>
      <c r="AB315" s="1">
        <v>14246</v>
      </c>
      <c r="AC315" s="1">
        <v>1827</v>
      </c>
      <c r="AD315" s="1">
        <v>7133</v>
      </c>
      <c r="AE315" s="1">
        <v>1370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297</v>
      </c>
      <c r="AN315" s="1"/>
      <c r="AO315" s="1" t="s">
        <v>672</v>
      </c>
    </row>
    <row r="316" spans="1:41" x14ac:dyDescent="0.25">
      <c r="A316" s="1" t="s">
        <v>675</v>
      </c>
      <c r="B316" s="1" t="s">
        <v>14</v>
      </c>
      <c r="C316" s="6" t="s">
        <v>1683</v>
      </c>
      <c r="D316" s="2" t="s">
        <v>1348</v>
      </c>
      <c r="F316" s="2" t="s">
        <v>15</v>
      </c>
      <c r="G316" s="2" t="s">
        <v>1349</v>
      </c>
      <c r="H316" s="2" t="s">
        <v>16</v>
      </c>
      <c r="I316" s="1">
        <v>27628</v>
      </c>
      <c r="J316" s="12" t="s">
        <v>2031</v>
      </c>
      <c r="K316" s="2" t="s">
        <v>6</v>
      </c>
      <c r="L316" s="3">
        <v>17654</v>
      </c>
      <c r="M316" s="3" t="s">
        <v>11</v>
      </c>
      <c r="N316" s="3">
        <v>5223</v>
      </c>
      <c r="O316" t="s">
        <v>7</v>
      </c>
      <c r="P316" s="3">
        <v>1237</v>
      </c>
      <c r="Q316" s="1">
        <v>1150</v>
      </c>
      <c r="R316" s="1">
        <v>75941</v>
      </c>
      <c r="T316">
        <f t="shared" si="4"/>
        <v>52892</v>
      </c>
      <c r="Z316" s="1">
        <v>64</v>
      </c>
      <c r="AA316" s="1">
        <v>5223</v>
      </c>
      <c r="AB316" s="1">
        <v>17654</v>
      </c>
      <c r="AC316" s="1">
        <v>1150</v>
      </c>
      <c r="AD316" s="1">
        <v>1237</v>
      </c>
      <c r="AE316" s="1">
        <v>0</v>
      </c>
      <c r="AF316" s="1">
        <v>27628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/>
      <c r="AO316" s="1" t="s">
        <v>674</v>
      </c>
    </row>
    <row r="317" spans="1:41" x14ac:dyDescent="0.25">
      <c r="A317" s="1" t="s">
        <v>677</v>
      </c>
      <c r="B317" s="1" t="s">
        <v>29</v>
      </c>
      <c r="C317" s="6" t="s">
        <v>1684</v>
      </c>
      <c r="D317" s="2" t="s">
        <v>1348</v>
      </c>
      <c r="F317" s="2" t="s">
        <v>5</v>
      </c>
      <c r="G317" s="2" t="s">
        <v>1350</v>
      </c>
      <c r="H317" s="2" t="s">
        <v>6</v>
      </c>
      <c r="I317" s="1">
        <v>39628</v>
      </c>
      <c r="J317" s="12" t="s">
        <v>2032</v>
      </c>
      <c r="K317" s="2" t="s">
        <v>7</v>
      </c>
      <c r="L317" s="3">
        <v>4973</v>
      </c>
      <c r="M317" s="3" t="s">
        <v>11</v>
      </c>
      <c r="N317" s="3">
        <v>3367</v>
      </c>
      <c r="O317" t="s">
        <v>2022</v>
      </c>
      <c r="P317" s="3">
        <v>1490</v>
      </c>
      <c r="Q317" s="1">
        <v>1270</v>
      </c>
      <c r="R317" s="1">
        <v>79108</v>
      </c>
      <c r="T317">
        <f t="shared" si="4"/>
        <v>50728</v>
      </c>
      <c r="Z317" s="1">
        <v>192</v>
      </c>
      <c r="AA317" s="1">
        <v>3367</v>
      </c>
      <c r="AB317" s="1">
        <v>39628</v>
      </c>
      <c r="AC317" s="1">
        <v>1490</v>
      </c>
      <c r="AD317" s="1">
        <v>4973</v>
      </c>
      <c r="AE317" s="1">
        <v>1270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/>
      <c r="AO317" s="1" t="s">
        <v>676</v>
      </c>
    </row>
    <row r="318" spans="1:41" x14ac:dyDescent="0.25">
      <c r="A318" s="1" t="s">
        <v>679</v>
      </c>
      <c r="B318" s="1" t="s">
        <v>94</v>
      </c>
      <c r="C318" s="6" t="s">
        <v>1685</v>
      </c>
      <c r="D318" s="2" t="s">
        <v>1348</v>
      </c>
      <c r="F318" s="2" t="s">
        <v>100</v>
      </c>
      <c r="G318" s="2" t="s">
        <v>1350</v>
      </c>
      <c r="H318" s="2" t="s">
        <v>96</v>
      </c>
      <c r="I318" s="1">
        <v>19055</v>
      </c>
      <c r="J318" s="12" t="s">
        <v>2032</v>
      </c>
      <c r="K318" s="2" t="s">
        <v>423</v>
      </c>
      <c r="L318" s="3">
        <v>6055</v>
      </c>
      <c r="M318" s="3" t="str">
        <f>IF(N318=AL318,"Alliance","")</f>
        <v>Alliance</v>
      </c>
      <c r="N318" s="3">
        <v>5544</v>
      </c>
      <c r="O318" t="s">
        <v>105</v>
      </c>
      <c r="P318" s="3">
        <v>2500</v>
      </c>
      <c r="Q318" s="1">
        <v>6641</v>
      </c>
      <c r="R318" s="1">
        <v>71152</v>
      </c>
      <c r="T318">
        <f t="shared" si="4"/>
        <v>39795</v>
      </c>
      <c r="Z318" s="1">
        <v>191</v>
      </c>
      <c r="AA318" s="1">
        <v>654</v>
      </c>
      <c r="AB318" s="1">
        <v>0</v>
      </c>
      <c r="AC318" s="1">
        <v>0</v>
      </c>
      <c r="AD318" s="1">
        <v>2200</v>
      </c>
      <c r="AE318" s="1">
        <v>0</v>
      </c>
      <c r="AF318" s="1">
        <v>0</v>
      </c>
      <c r="AG318" s="1">
        <v>0</v>
      </c>
      <c r="AH318" s="1">
        <v>19055</v>
      </c>
      <c r="AI318" s="1">
        <v>1144</v>
      </c>
      <c r="AJ318" s="1">
        <v>2500</v>
      </c>
      <c r="AK318" s="1">
        <v>6055</v>
      </c>
      <c r="AL318" s="1">
        <v>5544</v>
      </c>
      <c r="AM318" s="1">
        <v>2643</v>
      </c>
      <c r="AN318" s="1"/>
      <c r="AO318" s="1" t="s">
        <v>678</v>
      </c>
    </row>
    <row r="319" spans="1:41" x14ac:dyDescent="0.25">
      <c r="A319" s="1" t="s">
        <v>681</v>
      </c>
      <c r="B319" s="1" t="s">
        <v>14</v>
      </c>
      <c r="C319" s="6" t="s">
        <v>1686</v>
      </c>
      <c r="D319" s="2" t="s">
        <v>1351</v>
      </c>
      <c r="F319" s="2" t="s">
        <v>15</v>
      </c>
      <c r="G319" s="2" t="s">
        <v>1349</v>
      </c>
      <c r="H319" s="2" t="s">
        <v>16</v>
      </c>
      <c r="I319" s="1">
        <v>26976</v>
      </c>
      <c r="J319" s="12" t="s">
        <v>2033</v>
      </c>
      <c r="K319" s="2" t="s">
        <v>6</v>
      </c>
      <c r="L319" s="3">
        <v>16876</v>
      </c>
      <c r="M319" s="3" t="s">
        <v>11</v>
      </c>
      <c r="N319" s="3">
        <v>8772</v>
      </c>
      <c r="O319" t="s">
        <v>7</v>
      </c>
      <c r="P319" s="3">
        <v>1431</v>
      </c>
      <c r="Q319" s="1">
        <v>1203</v>
      </c>
      <c r="R319" s="1">
        <v>79962</v>
      </c>
      <c r="T319">
        <f t="shared" si="4"/>
        <v>55258</v>
      </c>
      <c r="Z319" s="1">
        <v>70</v>
      </c>
      <c r="AA319" s="1">
        <v>8772</v>
      </c>
      <c r="AB319" s="1">
        <v>16876</v>
      </c>
      <c r="AC319" s="1">
        <v>1203</v>
      </c>
      <c r="AD319" s="1">
        <v>1431</v>
      </c>
      <c r="AE319" s="1">
        <v>0</v>
      </c>
      <c r="AF319" s="1">
        <v>26976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/>
      <c r="AO319" s="1" t="s">
        <v>680</v>
      </c>
    </row>
    <row r="320" spans="1:41" x14ac:dyDescent="0.25">
      <c r="A320" s="1" t="s">
        <v>683</v>
      </c>
      <c r="B320" s="1" t="s">
        <v>29</v>
      </c>
      <c r="C320" s="6" t="s">
        <v>1687</v>
      </c>
      <c r="D320" s="2" t="s">
        <v>1351</v>
      </c>
      <c r="F320" s="2" t="s">
        <v>112</v>
      </c>
      <c r="G320" s="2" t="s">
        <v>1349</v>
      </c>
      <c r="H320" s="2" t="s">
        <v>6</v>
      </c>
      <c r="I320" s="1">
        <v>17643</v>
      </c>
      <c r="J320" s="12" t="s">
        <v>2033</v>
      </c>
      <c r="K320" s="2" t="s">
        <v>11</v>
      </c>
      <c r="L320" s="3">
        <v>16378</v>
      </c>
      <c r="M320" s="3" t="str">
        <f>IF(N320=AD320,"UKIP","")</f>
        <v>UKIP</v>
      </c>
      <c r="N320" s="3">
        <v>4060</v>
      </c>
      <c r="O320" t="s">
        <v>214</v>
      </c>
      <c r="P320" s="3">
        <v>2093</v>
      </c>
      <c r="Q320" s="1">
        <v>1564</v>
      </c>
      <c r="R320" s="1">
        <v>62616</v>
      </c>
      <c r="T320">
        <f t="shared" si="4"/>
        <v>41738</v>
      </c>
      <c r="Z320" s="1">
        <v>172</v>
      </c>
      <c r="AA320" s="1">
        <v>16378</v>
      </c>
      <c r="AB320" s="1">
        <v>17643</v>
      </c>
      <c r="AC320" s="1">
        <v>1390</v>
      </c>
      <c r="AD320" s="1">
        <v>4060</v>
      </c>
      <c r="AE320" s="1">
        <v>2093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174</v>
      </c>
      <c r="AN320" s="1"/>
      <c r="AO320" s="1" t="s">
        <v>682</v>
      </c>
    </row>
    <row r="321" spans="1:41" x14ac:dyDescent="0.25">
      <c r="A321" s="1" t="s">
        <v>685</v>
      </c>
      <c r="B321" s="1" t="s">
        <v>66</v>
      </c>
      <c r="C321" s="6" t="s">
        <v>1688</v>
      </c>
      <c r="D321" s="2" t="s">
        <v>1348</v>
      </c>
      <c r="F321" s="2" t="s">
        <v>5</v>
      </c>
      <c r="G321" s="2" t="s">
        <v>1350</v>
      </c>
      <c r="H321" s="2" t="s">
        <v>6</v>
      </c>
      <c r="I321" s="1">
        <v>24758</v>
      </c>
      <c r="J321" s="12" t="s">
        <v>2032</v>
      </c>
      <c r="K321" s="2" t="s">
        <v>11</v>
      </c>
      <c r="L321" s="3">
        <v>7791</v>
      </c>
      <c r="M321" s="3" t="str">
        <f>IF(N321=AD321,"UKIP","")</f>
        <v>UKIP</v>
      </c>
      <c r="N321" s="3">
        <v>7082</v>
      </c>
      <c r="O321" t="s">
        <v>214</v>
      </c>
      <c r="P321" s="3">
        <v>3558</v>
      </c>
      <c r="Q321" s="1">
        <v>1859</v>
      </c>
      <c r="R321" s="1">
        <v>81799</v>
      </c>
      <c r="T321">
        <f t="shared" si="4"/>
        <v>45048</v>
      </c>
      <c r="Z321" s="1">
        <v>213</v>
      </c>
      <c r="AA321" s="1">
        <v>7791</v>
      </c>
      <c r="AB321" s="1">
        <v>24758</v>
      </c>
      <c r="AC321" s="1">
        <v>1529</v>
      </c>
      <c r="AD321" s="1">
        <v>7082</v>
      </c>
      <c r="AE321" s="1">
        <v>3558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330</v>
      </c>
      <c r="AN321" s="1"/>
      <c r="AO321" s="1" t="s">
        <v>684</v>
      </c>
    </row>
    <row r="322" spans="1:41" x14ac:dyDescent="0.25">
      <c r="A322" s="1" t="s">
        <v>687</v>
      </c>
      <c r="B322" s="1" t="s">
        <v>66</v>
      </c>
      <c r="C322" s="6" t="s">
        <v>1689</v>
      </c>
      <c r="D322" s="2" t="s">
        <v>1348</v>
      </c>
      <c r="F322" s="2" t="s">
        <v>5</v>
      </c>
      <c r="G322" s="2" t="s">
        <v>1349</v>
      </c>
      <c r="H322" s="2" t="s">
        <v>6</v>
      </c>
      <c r="I322" s="1">
        <v>20530</v>
      </c>
      <c r="J322" s="12" t="s">
        <v>2030</v>
      </c>
      <c r="K322" s="2" t="s">
        <v>11</v>
      </c>
      <c r="L322" s="3">
        <v>7997</v>
      </c>
      <c r="M322" s="3" t="str">
        <f>IF(N322=AD322,"UKIP","")</f>
        <v>UKIP</v>
      </c>
      <c r="N322" s="3">
        <v>7256</v>
      </c>
      <c r="O322" t="s">
        <v>2022</v>
      </c>
      <c r="P322" s="3">
        <v>1296</v>
      </c>
      <c r="Q322" s="1">
        <v>1117</v>
      </c>
      <c r="R322" s="1">
        <v>64754</v>
      </c>
      <c r="T322">
        <f t="shared" si="4"/>
        <v>38196</v>
      </c>
      <c r="Z322" s="1">
        <v>186</v>
      </c>
      <c r="AA322" s="1">
        <v>7997</v>
      </c>
      <c r="AB322" s="1">
        <v>20530</v>
      </c>
      <c r="AC322" s="1">
        <v>1296</v>
      </c>
      <c r="AD322" s="1">
        <v>7256</v>
      </c>
      <c r="AE322" s="1">
        <v>1117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/>
      <c r="AO322" s="1" t="s">
        <v>686</v>
      </c>
    </row>
    <row r="323" spans="1:41" x14ac:dyDescent="0.25">
      <c r="A323" s="1" t="s">
        <v>689</v>
      </c>
      <c r="B323" s="1" t="s">
        <v>66</v>
      </c>
      <c r="C323" s="6" t="s">
        <v>1690</v>
      </c>
      <c r="D323" s="2" t="s">
        <v>1348</v>
      </c>
      <c r="F323" s="2" t="s">
        <v>5</v>
      </c>
      <c r="G323" s="2" t="s">
        <v>1350</v>
      </c>
      <c r="H323" s="2" t="s">
        <v>6</v>
      </c>
      <c r="I323" s="1">
        <v>23137</v>
      </c>
      <c r="J323" s="12" t="s">
        <v>2032</v>
      </c>
      <c r="K323" s="2" t="s">
        <v>11</v>
      </c>
      <c r="L323" s="3">
        <v>15887</v>
      </c>
      <c r="M323" s="3" t="str">
        <f>IF(N323=AD323,"UKIP","")</f>
        <v>UKIP</v>
      </c>
      <c r="N323" s="3">
        <v>3706</v>
      </c>
      <c r="O323" t="s">
        <v>2022</v>
      </c>
      <c r="P323" s="3">
        <v>2569</v>
      </c>
      <c r="Q323" s="1">
        <v>2992</v>
      </c>
      <c r="R323" s="1">
        <v>69097</v>
      </c>
      <c r="T323">
        <f t="shared" ref="T323:T386" si="5">I323+L323+N323+P323+Q323</f>
        <v>48291</v>
      </c>
      <c r="Z323" s="1">
        <v>239</v>
      </c>
      <c r="AA323" s="1">
        <v>15887</v>
      </c>
      <c r="AB323" s="1">
        <v>23137</v>
      </c>
      <c r="AC323" s="1">
        <v>2569</v>
      </c>
      <c r="AD323" s="1">
        <v>3706</v>
      </c>
      <c r="AE323" s="1">
        <v>2541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451</v>
      </c>
      <c r="AN323" s="1"/>
      <c r="AO323" s="1" t="s">
        <v>688</v>
      </c>
    </row>
    <row r="324" spans="1:41" x14ac:dyDescent="0.25">
      <c r="A324" s="1" t="s">
        <v>691</v>
      </c>
      <c r="B324" s="1" t="s">
        <v>66</v>
      </c>
      <c r="C324" s="6" t="s">
        <v>1691</v>
      </c>
      <c r="D324" s="2" t="s">
        <v>1348</v>
      </c>
      <c r="F324" s="2" t="s">
        <v>279</v>
      </c>
      <c r="G324" s="2" t="s">
        <v>1350</v>
      </c>
      <c r="H324" s="2" t="s">
        <v>44</v>
      </c>
      <c r="I324" s="1">
        <v>15948</v>
      </c>
      <c r="J324" s="12" t="s">
        <v>2032</v>
      </c>
      <c r="K324" s="2" t="s">
        <v>6</v>
      </c>
      <c r="L324" s="3">
        <v>13041</v>
      </c>
      <c r="M324" s="3" t="s">
        <v>11</v>
      </c>
      <c r="N324" s="3">
        <v>8083</v>
      </c>
      <c r="O324" t="s">
        <v>214</v>
      </c>
      <c r="P324" s="3">
        <v>3042</v>
      </c>
      <c r="Q324" s="1">
        <v>3243</v>
      </c>
      <c r="R324" s="1">
        <v>61974</v>
      </c>
      <c r="T324">
        <f t="shared" si="5"/>
        <v>43357</v>
      </c>
      <c r="Z324" s="1">
        <v>159</v>
      </c>
      <c r="AA324" s="1">
        <v>8083</v>
      </c>
      <c r="AB324" s="1">
        <v>13041</v>
      </c>
      <c r="AC324" s="1">
        <v>15948</v>
      </c>
      <c r="AD324" s="1">
        <v>2997</v>
      </c>
      <c r="AE324" s="1">
        <v>3042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246</v>
      </c>
      <c r="AN324" s="1"/>
      <c r="AO324" s="1" t="s">
        <v>690</v>
      </c>
    </row>
    <row r="325" spans="1:41" x14ac:dyDescent="0.25">
      <c r="A325" s="1" t="s">
        <v>693</v>
      </c>
      <c r="B325" s="1" t="s">
        <v>66</v>
      </c>
      <c r="C325" s="6" t="s">
        <v>1692</v>
      </c>
      <c r="D325" s="2" t="s">
        <v>1351</v>
      </c>
      <c r="F325" s="2" t="s">
        <v>5</v>
      </c>
      <c r="G325" s="2" t="s">
        <v>1350</v>
      </c>
      <c r="H325" s="2" t="s">
        <v>6</v>
      </c>
      <c r="I325" s="1">
        <v>18456</v>
      </c>
      <c r="J325" s="12" t="s">
        <v>2032</v>
      </c>
      <c r="K325" s="2" t="s">
        <v>11</v>
      </c>
      <c r="L325" s="3">
        <v>7729</v>
      </c>
      <c r="M325" s="3" t="str">
        <f>IF(N325=AD325,"UKIP","")</f>
        <v>UKIP</v>
      </c>
      <c r="N325" s="3">
        <v>7104</v>
      </c>
      <c r="O325" t="s">
        <v>214</v>
      </c>
      <c r="P325" s="3">
        <v>3217</v>
      </c>
      <c r="Q325" s="1">
        <v>1917</v>
      </c>
      <c r="R325" s="1">
        <v>64950</v>
      </c>
      <c r="T325">
        <f t="shared" si="5"/>
        <v>38423</v>
      </c>
      <c r="Z325" s="1">
        <v>153</v>
      </c>
      <c r="AA325" s="1">
        <v>7729</v>
      </c>
      <c r="AB325" s="1">
        <v>18456</v>
      </c>
      <c r="AC325" s="1">
        <v>1495</v>
      </c>
      <c r="AD325" s="1">
        <v>7104</v>
      </c>
      <c r="AE325" s="1">
        <v>3217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422</v>
      </c>
      <c r="AN325" s="1"/>
      <c r="AO325" s="1" t="s">
        <v>692</v>
      </c>
    </row>
    <row r="326" spans="1:41" x14ac:dyDescent="0.25">
      <c r="A326" s="1" t="s">
        <v>695</v>
      </c>
      <c r="B326" s="1" t="s">
        <v>34</v>
      </c>
      <c r="C326" s="6" t="s">
        <v>1693</v>
      </c>
      <c r="D326" s="2" t="s">
        <v>1348</v>
      </c>
      <c r="E326" s="3" t="s">
        <v>2019</v>
      </c>
      <c r="F326" s="2" t="s">
        <v>5</v>
      </c>
      <c r="G326" s="2" t="s">
        <v>1350</v>
      </c>
      <c r="H326" s="2" t="s">
        <v>6</v>
      </c>
      <c r="I326" s="1">
        <v>29386</v>
      </c>
      <c r="J326" s="12" t="s">
        <v>2032</v>
      </c>
      <c r="K326" s="2" t="s">
        <v>11</v>
      </c>
      <c r="L326" s="3">
        <v>11034</v>
      </c>
      <c r="M326" s="3" t="str">
        <f>IF(N326=AD326,"UKIP","")</f>
        <v>UKIP</v>
      </c>
      <c r="N326" s="3">
        <v>4290</v>
      </c>
      <c r="O326" t="s">
        <v>214</v>
      </c>
      <c r="P326" s="3">
        <v>1468</v>
      </c>
      <c r="Q326" s="1">
        <v>1890</v>
      </c>
      <c r="R326" s="1">
        <v>75430</v>
      </c>
      <c r="T326">
        <f t="shared" si="5"/>
        <v>48068</v>
      </c>
      <c r="Z326" s="1">
        <v>533</v>
      </c>
      <c r="AA326" s="1">
        <v>11034</v>
      </c>
      <c r="AB326" s="1">
        <v>29386</v>
      </c>
      <c r="AC326" s="1">
        <v>1233</v>
      </c>
      <c r="AD326" s="1">
        <v>4290</v>
      </c>
      <c r="AE326" s="1">
        <v>1468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657</v>
      </c>
      <c r="AN326" s="1"/>
      <c r="AO326" s="1" t="s">
        <v>694</v>
      </c>
    </row>
    <row r="327" spans="1:41" x14ac:dyDescent="0.25">
      <c r="A327" s="1" t="s">
        <v>697</v>
      </c>
      <c r="B327" s="1" t="s">
        <v>34</v>
      </c>
      <c r="C327" s="6" t="s">
        <v>1694</v>
      </c>
      <c r="D327" s="2" t="s">
        <v>1348</v>
      </c>
      <c r="F327" s="2" t="s">
        <v>5</v>
      </c>
      <c r="G327" s="2" t="s">
        <v>1350</v>
      </c>
      <c r="H327" s="2" t="s">
        <v>6</v>
      </c>
      <c r="I327" s="1">
        <v>27473</v>
      </c>
      <c r="J327" s="12" t="s">
        <v>2032</v>
      </c>
      <c r="K327" s="2" t="s">
        <v>11</v>
      </c>
      <c r="L327" s="3">
        <v>9628</v>
      </c>
      <c r="M327" s="3" t="str">
        <f>IF(N327=AD327,"UKIP","")</f>
        <v>UKIP</v>
      </c>
      <c r="N327" s="3">
        <v>3832</v>
      </c>
      <c r="O327" t="s">
        <v>214</v>
      </c>
      <c r="P327" s="3">
        <v>2533</v>
      </c>
      <c r="Q327" s="1">
        <v>2476</v>
      </c>
      <c r="R327" s="1">
        <v>73518</v>
      </c>
      <c r="T327">
        <f t="shared" si="5"/>
        <v>45942</v>
      </c>
      <c r="Z327" s="1">
        <v>398</v>
      </c>
      <c r="AA327" s="1">
        <v>9628</v>
      </c>
      <c r="AB327" s="1">
        <v>27473</v>
      </c>
      <c r="AC327" s="1">
        <v>2127</v>
      </c>
      <c r="AD327" s="1">
        <v>3832</v>
      </c>
      <c r="AE327" s="1">
        <v>2533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349</v>
      </c>
      <c r="AN327" s="1"/>
      <c r="AO327" s="1" t="s">
        <v>696</v>
      </c>
    </row>
    <row r="328" spans="1:41" x14ac:dyDescent="0.25">
      <c r="A328" s="1" t="s">
        <v>699</v>
      </c>
      <c r="B328" s="1" t="s">
        <v>34</v>
      </c>
      <c r="C328" s="6" t="s">
        <v>1695</v>
      </c>
      <c r="D328" s="2" t="s">
        <v>1351</v>
      </c>
      <c r="F328" s="2" t="s">
        <v>5</v>
      </c>
      <c r="G328" s="2" t="s">
        <v>1350</v>
      </c>
      <c r="H328" s="2" t="s">
        <v>6</v>
      </c>
      <c r="I328" s="1">
        <v>16051</v>
      </c>
      <c r="J328" s="12" t="s">
        <v>2032</v>
      </c>
      <c r="K328" s="2" t="s">
        <v>11</v>
      </c>
      <c r="L328" s="3">
        <v>8848</v>
      </c>
      <c r="M328" s="3" t="str">
        <f>IF(N328=AD328,"UKIP","")</f>
        <v>UKIP</v>
      </c>
      <c r="N328" s="3">
        <v>5950</v>
      </c>
      <c r="O328" t="s">
        <v>214</v>
      </c>
      <c r="P328" s="3">
        <v>1878</v>
      </c>
      <c r="Q328" s="1">
        <v>1795</v>
      </c>
      <c r="R328" s="1">
        <v>63204</v>
      </c>
      <c r="T328">
        <f t="shared" si="5"/>
        <v>34522</v>
      </c>
      <c r="Z328" s="1">
        <v>236</v>
      </c>
      <c r="AA328" s="1">
        <v>8848</v>
      </c>
      <c r="AB328" s="1">
        <v>16051</v>
      </c>
      <c r="AC328" s="1">
        <v>1507</v>
      </c>
      <c r="AD328" s="1">
        <v>5950</v>
      </c>
      <c r="AE328" s="1">
        <v>1878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288</v>
      </c>
      <c r="AN328" s="1"/>
      <c r="AO328" s="1" t="s">
        <v>698</v>
      </c>
    </row>
    <row r="329" spans="1:41" x14ac:dyDescent="0.25">
      <c r="A329" s="1" t="s">
        <v>701</v>
      </c>
      <c r="B329" s="1" t="s">
        <v>29</v>
      </c>
      <c r="C329" s="6" t="s">
        <v>1696</v>
      </c>
      <c r="D329" s="2" t="s">
        <v>1348</v>
      </c>
      <c r="F329" s="2" t="s">
        <v>5</v>
      </c>
      <c r="G329" s="2" t="s">
        <v>1350</v>
      </c>
      <c r="H329" s="2" t="s">
        <v>6</v>
      </c>
      <c r="I329" s="1">
        <v>24312</v>
      </c>
      <c r="J329" s="12" t="s">
        <v>2032</v>
      </c>
      <c r="K329" s="2" t="s">
        <v>11</v>
      </c>
      <c r="L329" s="3">
        <v>10216</v>
      </c>
      <c r="M329" s="3" t="str">
        <f>IF(N329=AD329,"UKIP","")</f>
        <v>UKIP</v>
      </c>
      <c r="N329" s="3">
        <v>8903</v>
      </c>
      <c r="O329" t="s">
        <v>2022</v>
      </c>
      <c r="P329" s="3">
        <v>1150</v>
      </c>
      <c r="Q329" s="1">
        <v>542</v>
      </c>
      <c r="R329" s="1">
        <v>75907</v>
      </c>
      <c r="T329">
        <f t="shared" si="5"/>
        <v>45123</v>
      </c>
      <c r="Z329" s="1">
        <v>189</v>
      </c>
      <c r="AA329" s="1">
        <v>10216</v>
      </c>
      <c r="AB329" s="1">
        <v>24312</v>
      </c>
      <c r="AC329" s="1">
        <v>1150</v>
      </c>
      <c r="AD329" s="1">
        <v>8903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542</v>
      </c>
      <c r="AN329" s="1"/>
      <c r="AO329" s="1" t="s">
        <v>700</v>
      </c>
    </row>
    <row r="330" spans="1:41" x14ac:dyDescent="0.25">
      <c r="A330" s="1" t="s">
        <v>703</v>
      </c>
      <c r="B330" s="1" t="s">
        <v>23</v>
      </c>
      <c r="C330" s="6" t="s">
        <v>1697</v>
      </c>
      <c r="D330" s="2" t="s">
        <v>1351</v>
      </c>
      <c r="F330" s="2" t="s">
        <v>81</v>
      </c>
      <c r="G330" s="2" t="s">
        <v>1349</v>
      </c>
      <c r="H330" s="2" t="s">
        <v>11</v>
      </c>
      <c r="I330" s="1">
        <v>19206</v>
      </c>
      <c r="J330" s="12" t="s">
        <v>2033</v>
      </c>
      <c r="K330" s="2" t="s">
        <v>44</v>
      </c>
      <c r="L330" s="3">
        <v>18123</v>
      </c>
      <c r="M330" s="3" t="str">
        <f>IF(N330=AD330,"UKIP","")</f>
        <v>UKIP</v>
      </c>
      <c r="N330" s="3">
        <v>5427</v>
      </c>
      <c r="O330" t="s">
        <v>6</v>
      </c>
      <c r="P330" s="3">
        <v>5000</v>
      </c>
      <c r="Q330" s="1">
        <v>2784</v>
      </c>
      <c r="R330" s="1">
        <v>69481</v>
      </c>
      <c r="T330">
        <f t="shared" si="5"/>
        <v>50540</v>
      </c>
      <c r="Z330" s="1">
        <v>191</v>
      </c>
      <c r="AA330" s="1">
        <v>19206</v>
      </c>
      <c r="AB330" s="1">
        <v>5000</v>
      </c>
      <c r="AC330" s="1">
        <v>18123</v>
      </c>
      <c r="AD330" s="1">
        <v>5427</v>
      </c>
      <c r="AE330" s="1">
        <v>2784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/>
      <c r="AO330" s="1" t="s">
        <v>702</v>
      </c>
    </row>
    <row r="331" spans="1:41" x14ac:dyDescent="0.25">
      <c r="A331" s="1" t="s">
        <v>707</v>
      </c>
      <c r="B331" s="1" t="s">
        <v>63</v>
      </c>
      <c r="C331" s="6" t="s">
        <v>1699</v>
      </c>
      <c r="D331" s="2" t="s">
        <v>1351</v>
      </c>
      <c r="F331" s="2" t="s">
        <v>5</v>
      </c>
      <c r="G331" s="2" t="s">
        <v>1350</v>
      </c>
      <c r="H331" s="2" t="s">
        <v>6</v>
      </c>
      <c r="I331" s="1">
        <v>23907</v>
      </c>
      <c r="J331" s="12" t="s">
        <v>2032</v>
      </c>
      <c r="K331" s="2" t="s">
        <v>11</v>
      </c>
      <c r="L331" s="3">
        <v>9574</v>
      </c>
      <c r="M331" s="3" t="str">
        <f>IF(N331=AD331,"UKIP","")</f>
        <v>UKIP</v>
      </c>
      <c r="N331" s="3">
        <v>3886</v>
      </c>
      <c r="O331" t="s">
        <v>2022</v>
      </c>
      <c r="P331" s="3">
        <v>2455</v>
      </c>
      <c r="Q331" s="1">
        <v>3101</v>
      </c>
      <c r="R331" s="1">
        <v>66913</v>
      </c>
      <c r="T331">
        <f t="shared" si="5"/>
        <v>42923</v>
      </c>
      <c r="Z331" s="1">
        <v>133</v>
      </c>
      <c r="AA331" s="1">
        <v>9574</v>
      </c>
      <c r="AB331" s="1">
        <v>23907</v>
      </c>
      <c r="AC331" s="1">
        <v>2455</v>
      </c>
      <c r="AD331" s="1">
        <v>3886</v>
      </c>
      <c r="AE331" s="1">
        <v>2429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672</v>
      </c>
      <c r="AN331" s="1"/>
      <c r="AO331" s="1" t="s">
        <v>706</v>
      </c>
    </row>
    <row r="332" spans="1:41" x14ac:dyDescent="0.25">
      <c r="A332" s="1" t="s">
        <v>709</v>
      </c>
      <c r="B332" s="1" t="s">
        <v>63</v>
      </c>
      <c r="C332" s="6" t="s">
        <v>1700</v>
      </c>
      <c r="D332" s="2" t="s">
        <v>1348</v>
      </c>
      <c r="F332" s="2" t="s">
        <v>5</v>
      </c>
      <c r="G332" s="2" t="s">
        <v>1350</v>
      </c>
      <c r="H332" s="2" t="s">
        <v>6</v>
      </c>
      <c r="I332" s="1">
        <v>24347</v>
      </c>
      <c r="J332" s="12" t="s">
        <v>2032</v>
      </c>
      <c r="K332" s="2" t="s">
        <v>11</v>
      </c>
      <c r="L332" s="3">
        <v>11633</v>
      </c>
      <c r="M332" s="3" t="str">
        <f>IF(N332=AE332,"Green","")</f>
        <v>Green</v>
      </c>
      <c r="N332" s="3">
        <v>4077</v>
      </c>
      <c r="O332" t="s">
        <v>7</v>
      </c>
      <c r="P332" s="3">
        <v>3764</v>
      </c>
      <c r="Q332" s="1">
        <v>4304</v>
      </c>
      <c r="R332" s="1">
        <v>72290</v>
      </c>
      <c r="T332">
        <f t="shared" si="5"/>
        <v>48125</v>
      </c>
      <c r="Z332" s="1">
        <v>159</v>
      </c>
      <c r="AA332" s="1">
        <v>11633</v>
      </c>
      <c r="AB332" s="1">
        <v>24347</v>
      </c>
      <c r="AC332" s="1">
        <v>3709</v>
      </c>
      <c r="AD332" s="1">
        <v>3764</v>
      </c>
      <c r="AE332" s="1">
        <v>4077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595</v>
      </c>
      <c r="AN332" s="1"/>
      <c r="AO332" s="1" t="s">
        <v>708</v>
      </c>
    </row>
    <row r="333" spans="1:41" x14ac:dyDescent="0.25">
      <c r="A333" s="1" t="s">
        <v>705</v>
      </c>
      <c r="B333" s="1" t="s">
        <v>63</v>
      </c>
      <c r="C333" s="6" t="s">
        <v>1698</v>
      </c>
      <c r="D333" s="2" t="s">
        <v>1351</v>
      </c>
      <c r="F333" s="2" t="s">
        <v>5</v>
      </c>
      <c r="G333" s="2" t="s">
        <v>1349</v>
      </c>
      <c r="H333" s="2" t="s">
        <v>6</v>
      </c>
      <c r="I333" s="1">
        <v>28572</v>
      </c>
      <c r="J333" s="12" t="s">
        <v>2030</v>
      </c>
      <c r="K333" s="2" t="s">
        <v>11</v>
      </c>
      <c r="L333" s="3">
        <v>7056</v>
      </c>
      <c r="M333" s="3" t="str">
        <f>IF(N333=AE333,"Green","")</f>
        <v>Green</v>
      </c>
      <c r="N333" s="3">
        <v>5932</v>
      </c>
      <c r="O333" t="s">
        <v>2022</v>
      </c>
      <c r="P333" s="3">
        <v>2497</v>
      </c>
      <c r="Q333" s="1">
        <v>3369</v>
      </c>
      <c r="R333" s="1">
        <v>73428</v>
      </c>
      <c r="T333">
        <f t="shared" si="5"/>
        <v>47426</v>
      </c>
      <c r="Z333" s="1">
        <v>222</v>
      </c>
      <c r="AA333" s="1">
        <v>7056</v>
      </c>
      <c r="AB333" s="1">
        <v>28572</v>
      </c>
      <c r="AC333" s="1">
        <v>2497</v>
      </c>
      <c r="AD333" s="1">
        <v>2013</v>
      </c>
      <c r="AE333" s="1">
        <v>5932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1356</v>
      </c>
      <c r="AN333" s="1"/>
      <c r="AO333" s="1" t="s">
        <v>704</v>
      </c>
    </row>
    <row r="334" spans="1:41" x14ac:dyDescent="0.25">
      <c r="A334" s="1" t="s">
        <v>711</v>
      </c>
      <c r="B334" s="1" t="s">
        <v>63</v>
      </c>
      <c r="C334" s="6" t="s">
        <v>1701</v>
      </c>
      <c r="D334" s="2" t="s">
        <v>1348</v>
      </c>
      <c r="F334" s="2" t="s">
        <v>5</v>
      </c>
      <c r="G334" s="2" t="s">
        <v>1350</v>
      </c>
      <c r="H334" s="2" t="s">
        <v>6</v>
      </c>
      <c r="I334" s="1">
        <v>23856</v>
      </c>
      <c r="J334" s="12" t="s">
        <v>2032</v>
      </c>
      <c r="K334" s="2" t="s">
        <v>11</v>
      </c>
      <c r="L334" s="3">
        <v>8939</v>
      </c>
      <c r="M334" s="3" t="str">
        <f>IF(N334=AE334,"Green","")</f>
        <v>Green</v>
      </c>
      <c r="N334" s="3">
        <v>2974</v>
      </c>
      <c r="O334" t="s">
        <v>7</v>
      </c>
      <c r="P334" s="3">
        <v>2341</v>
      </c>
      <c r="Q334" s="1">
        <v>2593</v>
      </c>
      <c r="R334" s="1">
        <v>64580</v>
      </c>
      <c r="T334">
        <f t="shared" si="5"/>
        <v>40703</v>
      </c>
      <c r="Z334" s="1">
        <v>171</v>
      </c>
      <c r="AA334" s="1">
        <v>8939</v>
      </c>
      <c r="AB334" s="1">
        <v>23856</v>
      </c>
      <c r="AC334" s="1">
        <v>2304</v>
      </c>
      <c r="AD334" s="1">
        <v>2341</v>
      </c>
      <c r="AE334" s="1">
        <v>2974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289</v>
      </c>
      <c r="AN334" s="1"/>
      <c r="AO334" s="1" t="s">
        <v>710</v>
      </c>
    </row>
    <row r="335" spans="1:41" x14ac:dyDescent="0.25">
      <c r="A335" s="1" t="s">
        <v>713</v>
      </c>
      <c r="B335" s="1" t="s">
        <v>26</v>
      </c>
      <c r="C335" s="6" t="s">
        <v>1702</v>
      </c>
      <c r="D335" s="2" t="s">
        <v>1348</v>
      </c>
      <c r="F335" s="2" t="s">
        <v>10</v>
      </c>
      <c r="G335" s="2" t="s">
        <v>1350</v>
      </c>
      <c r="H335" s="2" t="s">
        <v>11</v>
      </c>
      <c r="I335" s="1">
        <v>28389</v>
      </c>
      <c r="J335" s="12" t="s">
        <v>2032</v>
      </c>
      <c r="K335" s="2" t="s">
        <v>6</v>
      </c>
      <c r="L335" s="3">
        <v>10200</v>
      </c>
      <c r="M335" s="3" t="str">
        <f>IF(N335=AD335,"UKIP","")</f>
        <v>UKIP</v>
      </c>
      <c r="N335" s="3">
        <v>8082</v>
      </c>
      <c r="O335" t="s">
        <v>2022</v>
      </c>
      <c r="P335" s="3">
        <v>2700</v>
      </c>
      <c r="Q335" s="1">
        <v>2096</v>
      </c>
      <c r="R335" s="1">
        <v>74234</v>
      </c>
      <c r="T335">
        <f t="shared" si="5"/>
        <v>51467</v>
      </c>
      <c r="Z335" s="1">
        <v>147</v>
      </c>
      <c r="AA335" s="1">
        <v>28389</v>
      </c>
      <c r="AB335" s="1">
        <v>10200</v>
      </c>
      <c r="AC335" s="1">
        <v>2700</v>
      </c>
      <c r="AD335" s="1">
        <v>8082</v>
      </c>
      <c r="AE335" s="1">
        <v>1976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120</v>
      </c>
      <c r="AN335" s="1"/>
      <c r="AO335" s="1" t="s">
        <v>712</v>
      </c>
    </row>
    <row r="336" spans="1:41" x14ac:dyDescent="0.25">
      <c r="A336" s="1" t="s">
        <v>715</v>
      </c>
      <c r="B336" s="1" t="s">
        <v>34</v>
      </c>
      <c r="C336" s="6" t="s">
        <v>1703</v>
      </c>
      <c r="D336" s="2" t="s">
        <v>1348</v>
      </c>
      <c r="F336" s="2" t="s">
        <v>10</v>
      </c>
      <c r="G336" s="2" t="s">
        <v>1350</v>
      </c>
      <c r="H336" s="2" t="s">
        <v>11</v>
      </c>
      <c r="I336" s="1">
        <v>19976</v>
      </c>
      <c r="J336" s="12" t="s">
        <v>2032</v>
      </c>
      <c r="K336" s="2" t="s">
        <v>6</v>
      </c>
      <c r="L336" s="3">
        <v>18533</v>
      </c>
      <c r="M336" s="3" t="str">
        <f>IF(N336=AD336,"UKIP","")</f>
        <v>UKIP</v>
      </c>
      <c r="N336" s="3">
        <v>5721</v>
      </c>
      <c r="O336" t="s">
        <v>2022</v>
      </c>
      <c r="P336" s="3">
        <v>1992</v>
      </c>
      <c r="Q336" s="1">
        <v>630</v>
      </c>
      <c r="R336" s="1">
        <v>74121</v>
      </c>
      <c r="T336">
        <f t="shared" si="5"/>
        <v>46852</v>
      </c>
      <c r="Z336" s="1">
        <v>224</v>
      </c>
      <c r="AA336" s="1">
        <v>19976</v>
      </c>
      <c r="AB336" s="1">
        <v>18533</v>
      </c>
      <c r="AC336" s="1">
        <v>1992</v>
      </c>
      <c r="AD336" s="1">
        <v>5721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630</v>
      </c>
      <c r="AN336" s="1"/>
      <c r="AO336" s="1" t="s">
        <v>714</v>
      </c>
    </row>
    <row r="337" spans="1:41" x14ac:dyDescent="0.25">
      <c r="A337" s="1" t="s">
        <v>717</v>
      </c>
      <c r="B337" s="1" t="s">
        <v>14</v>
      </c>
      <c r="C337" s="6" t="s">
        <v>1704</v>
      </c>
      <c r="D337" s="2" t="s">
        <v>1348</v>
      </c>
      <c r="F337" s="2" t="s">
        <v>15</v>
      </c>
      <c r="G337" s="2" t="s">
        <v>1349</v>
      </c>
      <c r="H337" s="2" t="s">
        <v>16</v>
      </c>
      <c r="I337" s="1">
        <v>32055</v>
      </c>
      <c r="J337" s="12" t="s">
        <v>2033</v>
      </c>
      <c r="K337" s="2" t="s">
        <v>6</v>
      </c>
      <c r="L337" s="3">
        <v>19121</v>
      </c>
      <c r="M337" s="3" t="s">
        <v>11</v>
      </c>
      <c r="N337" s="3">
        <v>7384</v>
      </c>
      <c r="O337" t="s">
        <v>7</v>
      </c>
      <c r="P337" s="3">
        <v>1682</v>
      </c>
      <c r="Q337" s="1">
        <v>1355</v>
      </c>
      <c r="R337" s="1">
        <v>86955</v>
      </c>
      <c r="T337">
        <f t="shared" si="5"/>
        <v>61597</v>
      </c>
      <c r="Z337" s="1">
        <v>90</v>
      </c>
      <c r="AA337" s="1">
        <v>7384</v>
      </c>
      <c r="AB337" s="1">
        <v>19121</v>
      </c>
      <c r="AC337" s="1">
        <v>1252</v>
      </c>
      <c r="AD337" s="1">
        <v>1682</v>
      </c>
      <c r="AE337" s="1">
        <v>0</v>
      </c>
      <c r="AF337" s="1">
        <v>32055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103</v>
      </c>
      <c r="AN337" s="1"/>
      <c r="AO337" s="1" t="s">
        <v>716</v>
      </c>
    </row>
    <row r="338" spans="1:41" x14ac:dyDescent="0.25">
      <c r="A338" s="1" t="s">
        <v>719</v>
      </c>
      <c r="B338" s="1" t="s">
        <v>29</v>
      </c>
      <c r="C338" s="6" t="s">
        <v>1705</v>
      </c>
      <c r="D338" s="2" t="s">
        <v>1351</v>
      </c>
      <c r="F338" s="2" t="s">
        <v>5</v>
      </c>
      <c r="G338" s="2" t="s">
        <v>1350</v>
      </c>
      <c r="H338" s="2" t="s">
        <v>6</v>
      </c>
      <c r="I338" s="1">
        <v>29835</v>
      </c>
      <c r="J338" s="12" t="s">
        <v>2032</v>
      </c>
      <c r="K338" s="2" t="s">
        <v>214</v>
      </c>
      <c r="L338" s="3">
        <v>5372</v>
      </c>
      <c r="M338" s="3" t="s">
        <v>11</v>
      </c>
      <c r="N338" s="3">
        <v>4245</v>
      </c>
      <c r="O338" t="s">
        <v>7</v>
      </c>
      <c r="P338" s="3">
        <v>2510</v>
      </c>
      <c r="Q338" s="1">
        <v>2301</v>
      </c>
      <c r="R338" s="1">
        <v>70829</v>
      </c>
      <c r="T338">
        <f t="shared" si="5"/>
        <v>44263</v>
      </c>
      <c r="Z338" s="1">
        <v>249</v>
      </c>
      <c r="AA338" s="1">
        <v>4245</v>
      </c>
      <c r="AB338" s="1">
        <v>29835</v>
      </c>
      <c r="AC338" s="1">
        <v>1719</v>
      </c>
      <c r="AD338" s="1">
        <v>2510</v>
      </c>
      <c r="AE338" s="1">
        <v>5372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582</v>
      </c>
      <c r="AN338" s="1"/>
      <c r="AO338" s="1" t="s">
        <v>718</v>
      </c>
    </row>
    <row r="339" spans="1:41" x14ac:dyDescent="0.25">
      <c r="A339" s="1" t="s">
        <v>721</v>
      </c>
      <c r="B339" s="1" t="s">
        <v>29</v>
      </c>
      <c r="C339" s="6" t="s">
        <v>1706</v>
      </c>
      <c r="D339" s="2" t="s">
        <v>1348</v>
      </c>
      <c r="F339" s="2" t="s">
        <v>5</v>
      </c>
      <c r="G339" s="2" t="s">
        <v>1350</v>
      </c>
      <c r="H339" s="2" t="s">
        <v>6</v>
      </c>
      <c r="I339" s="1">
        <v>31222</v>
      </c>
      <c r="J339" s="12" t="s">
        <v>2032</v>
      </c>
      <c r="K339" s="2" t="s">
        <v>7</v>
      </c>
      <c r="L339" s="3">
        <v>3445</v>
      </c>
      <c r="M339" s="3" t="s">
        <v>11</v>
      </c>
      <c r="N339" s="3">
        <v>1802</v>
      </c>
      <c r="O339" t="s">
        <v>214</v>
      </c>
      <c r="P339" s="3">
        <v>956</v>
      </c>
      <c r="Q339" s="1">
        <v>978</v>
      </c>
      <c r="R339" s="1">
        <v>61908</v>
      </c>
      <c r="T339">
        <f t="shared" si="5"/>
        <v>38403</v>
      </c>
      <c r="Z339" s="1">
        <v>146</v>
      </c>
      <c r="AA339" s="1">
        <v>1802</v>
      </c>
      <c r="AB339" s="1">
        <v>31222</v>
      </c>
      <c r="AC339" s="1">
        <v>899</v>
      </c>
      <c r="AD339" s="1">
        <v>3445</v>
      </c>
      <c r="AE339" s="1">
        <v>956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79</v>
      </c>
      <c r="AN339" s="1"/>
      <c r="AO339" s="1" t="s">
        <v>720</v>
      </c>
    </row>
    <row r="340" spans="1:41" x14ac:dyDescent="0.25">
      <c r="A340" s="1" t="s">
        <v>723</v>
      </c>
      <c r="B340" s="1" t="s">
        <v>29</v>
      </c>
      <c r="C340" s="6" t="s">
        <v>1707</v>
      </c>
      <c r="D340" s="2" t="s">
        <v>1351</v>
      </c>
      <c r="F340" s="2" t="s">
        <v>5</v>
      </c>
      <c r="G340" s="2" t="s">
        <v>1350</v>
      </c>
      <c r="H340" s="2" t="s">
        <v>6</v>
      </c>
      <c r="I340" s="1">
        <v>28401</v>
      </c>
      <c r="J340" s="12" t="s">
        <v>2032</v>
      </c>
      <c r="K340" s="2" t="s">
        <v>11</v>
      </c>
      <c r="L340" s="3">
        <v>4098</v>
      </c>
      <c r="M340" s="3" t="str">
        <f>IF(N340=AD340,"UKIP","")</f>
        <v>UKIP</v>
      </c>
      <c r="N340" s="3">
        <v>3375</v>
      </c>
      <c r="O340" t="s">
        <v>2022</v>
      </c>
      <c r="P340" s="3">
        <v>2454</v>
      </c>
      <c r="Q340" s="1">
        <v>2646</v>
      </c>
      <c r="R340" s="1">
        <v>61549</v>
      </c>
      <c r="T340">
        <f t="shared" si="5"/>
        <v>40974</v>
      </c>
      <c r="Z340" s="1">
        <v>162</v>
      </c>
      <c r="AA340" s="1">
        <v>4098</v>
      </c>
      <c r="AB340" s="1">
        <v>28401</v>
      </c>
      <c r="AC340" s="1">
        <v>2454</v>
      </c>
      <c r="AD340" s="1">
        <v>3375</v>
      </c>
      <c r="AE340" s="1">
        <v>2140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506</v>
      </c>
      <c r="AN340" s="1"/>
      <c r="AO340" s="1" t="s">
        <v>722</v>
      </c>
    </row>
    <row r="341" spans="1:41" x14ac:dyDescent="0.25">
      <c r="A341" s="1" t="s">
        <v>725</v>
      </c>
      <c r="B341" s="1" t="s">
        <v>29</v>
      </c>
      <c r="C341" s="6" t="s">
        <v>1708</v>
      </c>
      <c r="D341" s="2" t="s">
        <v>1348</v>
      </c>
      <c r="F341" s="2" t="s">
        <v>5</v>
      </c>
      <c r="G341" s="2" t="s">
        <v>1350</v>
      </c>
      <c r="H341" s="2" t="s">
        <v>6</v>
      </c>
      <c r="I341" s="1">
        <v>30842</v>
      </c>
      <c r="J341" s="12" t="s">
        <v>2032</v>
      </c>
      <c r="K341" s="2" t="s">
        <v>7</v>
      </c>
      <c r="L341" s="3">
        <v>3475</v>
      </c>
      <c r="M341" s="3" t="s">
        <v>11</v>
      </c>
      <c r="N341" s="3">
        <v>2710</v>
      </c>
      <c r="O341" t="s">
        <v>2024</v>
      </c>
      <c r="P341" s="3">
        <v>2049</v>
      </c>
      <c r="Q341" s="1">
        <v>1955</v>
      </c>
      <c r="R341" s="1">
        <v>63651</v>
      </c>
      <c r="T341">
        <f t="shared" si="5"/>
        <v>41031</v>
      </c>
      <c r="Z341" s="1">
        <v>132</v>
      </c>
      <c r="AA341" s="1">
        <v>2710</v>
      </c>
      <c r="AB341" s="1">
        <v>30842</v>
      </c>
      <c r="AC341" s="1">
        <v>959</v>
      </c>
      <c r="AD341" s="1">
        <v>3475</v>
      </c>
      <c r="AE341" s="1">
        <v>996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2049</v>
      </c>
      <c r="AN341" s="1"/>
      <c r="AO341" s="1" t="s">
        <v>724</v>
      </c>
    </row>
    <row r="342" spans="1:41" x14ac:dyDescent="0.25">
      <c r="A342" s="1" t="s">
        <v>727</v>
      </c>
      <c r="B342" s="1" t="s">
        <v>14</v>
      </c>
      <c r="C342" s="6" t="s">
        <v>1709</v>
      </c>
      <c r="D342" s="2" t="s">
        <v>1351</v>
      </c>
      <c r="F342" s="2" t="s">
        <v>15</v>
      </c>
      <c r="G342" s="2" t="s">
        <v>1349</v>
      </c>
      <c r="H342" s="2" t="s">
        <v>16</v>
      </c>
      <c r="I342" s="1">
        <v>32736</v>
      </c>
      <c r="J342" s="12" t="s">
        <v>2033</v>
      </c>
      <c r="K342" s="2" t="s">
        <v>6</v>
      </c>
      <c r="L342" s="3">
        <v>15893</v>
      </c>
      <c r="M342" s="3" t="s">
        <v>11</v>
      </c>
      <c r="N342" s="3">
        <v>5929</v>
      </c>
      <c r="O342" t="s">
        <v>7</v>
      </c>
      <c r="P342" s="3">
        <v>1757</v>
      </c>
      <c r="Q342" s="1">
        <v>1232</v>
      </c>
      <c r="R342" s="1">
        <v>82373</v>
      </c>
      <c r="T342">
        <f t="shared" si="5"/>
        <v>57547</v>
      </c>
      <c r="Z342" s="1">
        <v>84</v>
      </c>
      <c r="AA342" s="1">
        <v>5929</v>
      </c>
      <c r="AB342" s="1">
        <v>15893</v>
      </c>
      <c r="AC342" s="1">
        <v>1232</v>
      </c>
      <c r="AD342" s="1">
        <v>1757</v>
      </c>
      <c r="AE342" s="1">
        <v>0</v>
      </c>
      <c r="AF342" s="1">
        <v>32736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/>
      <c r="AO342" s="1" t="s">
        <v>726</v>
      </c>
    </row>
    <row r="343" spans="1:41" x14ac:dyDescent="0.25">
      <c r="A343" s="1" t="s">
        <v>729</v>
      </c>
      <c r="B343" s="1" t="s">
        <v>4</v>
      </c>
      <c r="C343" s="6" t="s">
        <v>1710</v>
      </c>
      <c r="D343" s="2" t="s">
        <v>1351</v>
      </c>
      <c r="F343" s="2" t="s">
        <v>5</v>
      </c>
      <c r="G343" s="2" t="s">
        <v>1350</v>
      </c>
      <c r="H343" s="2" t="s">
        <v>6</v>
      </c>
      <c r="I343" s="1">
        <v>15948</v>
      </c>
      <c r="J343" s="12" t="s">
        <v>2032</v>
      </c>
      <c r="K343" s="2" t="s">
        <v>41</v>
      </c>
      <c r="L343" s="3">
        <v>8853</v>
      </c>
      <c r="M343" s="3" t="str">
        <f>IF(N343=AD343,"UKIP","")</f>
        <v>UKIP</v>
      </c>
      <c r="N343" s="3">
        <v>6269</v>
      </c>
      <c r="O343" t="s">
        <v>11</v>
      </c>
      <c r="P343" s="3">
        <v>5534</v>
      </c>
      <c r="Q343" s="1">
        <v>1970</v>
      </c>
      <c r="R343" s="1">
        <v>59796</v>
      </c>
      <c r="T343">
        <f t="shared" si="5"/>
        <v>38574</v>
      </c>
      <c r="Z343" s="1">
        <v>40</v>
      </c>
      <c r="AA343" s="1">
        <v>5534</v>
      </c>
      <c r="AB343" s="1">
        <v>15948</v>
      </c>
      <c r="AC343" s="1">
        <v>751</v>
      </c>
      <c r="AD343" s="1">
        <v>6269</v>
      </c>
      <c r="AE343" s="1">
        <v>689</v>
      </c>
      <c r="AF343" s="1">
        <v>0</v>
      </c>
      <c r="AG343" s="1">
        <v>8853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530</v>
      </c>
      <c r="AN343" s="1"/>
      <c r="AO343" s="1" t="s">
        <v>728</v>
      </c>
    </row>
    <row r="344" spans="1:41" x14ac:dyDescent="0.25">
      <c r="A344" s="1" t="s">
        <v>731</v>
      </c>
      <c r="B344" s="1" t="s">
        <v>34</v>
      </c>
      <c r="C344" s="6" t="s">
        <v>1711</v>
      </c>
      <c r="D344" s="2" t="s">
        <v>1351</v>
      </c>
      <c r="F344" s="2" t="s">
        <v>10</v>
      </c>
      <c r="G344" s="2" t="s">
        <v>1350</v>
      </c>
      <c r="H344" s="2" t="s">
        <v>11</v>
      </c>
      <c r="I344" s="1">
        <v>25276</v>
      </c>
      <c r="J344" s="12" t="s">
        <v>2032</v>
      </c>
      <c r="K344" s="2" t="s">
        <v>6</v>
      </c>
      <c r="L344" s="3">
        <v>16579</v>
      </c>
      <c r="M344" s="3" t="str">
        <f>IF(N344=AD344,"UKIP","")</f>
        <v>UKIP</v>
      </c>
      <c r="N344" s="3">
        <v>5704</v>
      </c>
      <c r="O344" t="s">
        <v>2022</v>
      </c>
      <c r="P344" s="3">
        <v>2130</v>
      </c>
      <c r="Q344" s="1">
        <v>1845</v>
      </c>
      <c r="R344" s="1">
        <v>75217</v>
      </c>
      <c r="T344">
        <f t="shared" si="5"/>
        <v>51534</v>
      </c>
      <c r="Z344" s="1">
        <v>210</v>
      </c>
      <c r="AA344" s="1">
        <v>25276</v>
      </c>
      <c r="AB344" s="1">
        <v>16579</v>
      </c>
      <c r="AC344" s="1">
        <v>2130</v>
      </c>
      <c r="AD344" s="1">
        <v>5704</v>
      </c>
      <c r="AE344" s="1">
        <v>1845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/>
      <c r="AO344" s="1" t="s">
        <v>730</v>
      </c>
    </row>
    <row r="345" spans="1:41" x14ac:dyDescent="0.25">
      <c r="A345" s="1" t="s">
        <v>733</v>
      </c>
      <c r="B345" s="1" t="s">
        <v>34</v>
      </c>
      <c r="C345" s="6" t="s">
        <v>1712</v>
      </c>
      <c r="D345" s="2" t="s">
        <v>1351</v>
      </c>
      <c r="F345" s="2" t="s">
        <v>10</v>
      </c>
      <c r="G345" s="2" t="s">
        <v>1349</v>
      </c>
      <c r="H345" s="2" t="s">
        <v>11</v>
      </c>
      <c r="I345" s="1">
        <v>25755</v>
      </c>
      <c r="J345" s="12" t="s">
        <v>2030</v>
      </c>
      <c r="K345" s="2" t="s">
        <v>7</v>
      </c>
      <c r="L345" s="3">
        <v>10778</v>
      </c>
      <c r="M345" s="3" t="s">
        <v>6</v>
      </c>
      <c r="N345" s="3">
        <v>9077</v>
      </c>
      <c r="O345" t="s">
        <v>2022</v>
      </c>
      <c r="P345" s="3">
        <v>2255</v>
      </c>
      <c r="Q345" s="1">
        <v>2471</v>
      </c>
      <c r="R345" s="1">
        <v>74870</v>
      </c>
      <c r="T345">
        <f t="shared" si="5"/>
        <v>50336</v>
      </c>
      <c r="Z345" s="1">
        <v>236</v>
      </c>
      <c r="AA345" s="1">
        <v>25755</v>
      </c>
      <c r="AB345" s="1">
        <v>9077</v>
      </c>
      <c r="AC345" s="1">
        <v>2255</v>
      </c>
      <c r="AD345" s="1">
        <v>10778</v>
      </c>
      <c r="AE345" s="1">
        <v>1549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922</v>
      </c>
      <c r="AN345" s="1"/>
      <c r="AO345" s="1" t="s">
        <v>732</v>
      </c>
    </row>
    <row r="346" spans="1:41" x14ac:dyDescent="0.25">
      <c r="A346" s="1" t="s">
        <v>735</v>
      </c>
      <c r="B346" s="1" t="s">
        <v>26</v>
      </c>
      <c r="C346" s="6" t="s">
        <v>1713</v>
      </c>
      <c r="D346" s="2" t="s">
        <v>1348</v>
      </c>
      <c r="F346" s="2" t="s">
        <v>10</v>
      </c>
      <c r="G346" s="2" t="s">
        <v>1350</v>
      </c>
      <c r="H346" s="2" t="s">
        <v>11</v>
      </c>
      <c r="I346" s="1">
        <v>26093</v>
      </c>
      <c r="J346" s="12" t="s">
        <v>2032</v>
      </c>
      <c r="K346" s="2" t="s">
        <v>7</v>
      </c>
      <c r="L346" s="3">
        <v>7164</v>
      </c>
      <c r="M346" s="3" t="str">
        <f>IF(N346=AC346,"Lib Dem","")</f>
        <v>Lib Dem</v>
      </c>
      <c r="N346" s="3">
        <v>6469</v>
      </c>
      <c r="O346" t="s">
        <v>6</v>
      </c>
      <c r="P346" s="3">
        <v>5902</v>
      </c>
      <c r="Q346" s="1">
        <v>2435</v>
      </c>
      <c r="R346" s="1">
        <v>66374</v>
      </c>
      <c r="T346">
        <f t="shared" si="5"/>
        <v>48063</v>
      </c>
      <c r="Z346" s="1">
        <v>120</v>
      </c>
      <c r="AA346" s="1">
        <v>26093</v>
      </c>
      <c r="AB346" s="1">
        <v>5902</v>
      </c>
      <c r="AC346" s="1">
        <v>6469</v>
      </c>
      <c r="AD346" s="1">
        <v>7164</v>
      </c>
      <c r="AE346" s="1">
        <v>2435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/>
      <c r="AO346" s="1" t="s">
        <v>734</v>
      </c>
    </row>
    <row r="347" spans="1:41" x14ac:dyDescent="0.25">
      <c r="A347" s="1" t="s">
        <v>737</v>
      </c>
      <c r="B347" s="1" t="s">
        <v>73</v>
      </c>
      <c r="C347" s="6" t="s">
        <v>1714</v>
      </c>
      <c r="D347" s="2" t="s">
        <v>1348</v>
      </c>
      <c r="F347" s="2" t="s">
        <v>5</v>
      </c>
      <c r="G347" s="2" t="s">
        <v>1350</v>
      </c>
      <c r="H347" s="2" t="s">
        <v>6</v>
      </c>
      <c r="I347" s="1">
        <v>22243</v>
      </c>
      <c r="J347" s="12" t="s">
        <v>2032</v>
      </c>
      <c r="K347" s="2" t="s">
        <v>11</v>
      </c>
      <c r="L347" s="3">
        <v>12739</v>
      </c>
      <c r="M347" s="3" t="str">
        <f>IF(N347=AD347,"UKIP","")</f>
        <v>UKIP</v>
      </c>
      <c r="N347" s="3">
        <v>5318</v>
      </c>
      <c r="O347" t="s">
        <v>2022</v>
      </c>
      <c r="P347" s="3">
        <v>1299</v>
      </c>
      <c r="Q347" s="1">
        <v>972</v>
      </c>
      <c r="R347" s="1">
        <v>67329</v>
      </c>
      <c r="T347">
        <f t="shared" si="5"/>
        <v>42571</v>
      </c>
      <c r="Z347" s="1">
        <v>291</v>
      </c>
      <c r="AA347" s="1">
        <v>12739</v>
      </c>
      <c r="AB347" s="1">
        <v>22243</v>
      </c>
      <c r="AC347" s="1">
        <v>1299</v>
      </c>
      <c r="AD347" s="1">
        <v>5318</v>
      </c>
      <c r="AE347" s="1">
        <v>972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/>
      <c r="AO347" s="1" t="s">
        <v>736</v>
      </c>
    </row>
    <row r="348" spans="1:41" x14ac:dyDescent="0.25">
      <c r="A348" s="1" t="s">
        <v>739</v>
      </c>
      <c r="B348" s="1" t="s">
        <v>73</v>
      </c>
      <c r="C348" s="6" t="s">
        <v>1715</v>
      </c>
      <c r="D348" s="2" t="s">
        <v>1348</v>
      </c>
      <c r="F348" s="2" t="s">
        <v>5</v>
      </c>
      <c r="G348" s="2" t="s">
        <v>1350</v>
      </c>
      <c r="H348" s="2" t="s">
        <v>6</v>
      </c>
      <c r="I348" s="1">
        <v>18660</v>
      </c>
      <c r="J348" s="12" t="s">
        <v>2032</v>
      </c>
      <c r="K348" s="2" t="s">
        <v>11</v>
      </c>
      <c r="L348" s="3">
        <v>12949</v>
      </c>
      <c r="M348" s="3" t="str">
        <f>IF(N348=AD348,"UKIP","")</f>
        <v>UKIP</v>
      </c>
      <c r="N348" s="3">
        <v>5129</v>
      </c>
      <c r="O348" t="s">
        <v>2022</v>
      </c>
      <c r="P348" s="3">
        <v>3183</v>
      </c>
      <c r="Q348" s="1">
        <v>2295</v>
      </c>
      <c r="R348" s="1">
        <v>67741</v>
      </c>
      <c r="T348">
        <f t="shared" si="5"/>
        <v>42216</v>
      </c>
      <c r="Z348" s="1">
        <v>431</v>
      </c>
      <c r="AA348" s="1">
        <v>12949</v>
      </c>
      <c r="AB348" s="1">
        <v>18660</v>
      </c>
      <c r="AC348" s="1">
        <v>3183</v>
      </c>
      <c r="AD348" s="1">
        <v>5129</v>
      </c>
      <c r="AE348" s="1">
        <v>1237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1058</v>
      </c>
      <c r="AN348" s="1"/>
      <c r="AO348" s="1" t="s">
        <v>738</v>
      </c>
    </row>
    <row r="349" spans="1:41" x14ac:dyDescent="0.25">
      <c r="A349" s="1" t="s">
        <v>741</v>
      </c>
      <c r="B349" s="1" t="s">
        <v>29</v>
      </c>
      <c r="C349" s="6" t="s">
        <v>1716</v>
      </c>
      <c r="D349" s="2" t="s">
        <v>1348</v>
      </c>
      <c r="F349" s="2" t="s">
        <v>10</v>
      </c>
      <c r="G349" s="2" t="s">
        <v>1350</v>
      </c>
      <c r="H349" s="2" t="s">
        <v>11</v>
      </c>
      <c r="I349" s="1">
        <v>26063</v>
      </c>
      <c r="J349" s="12" t="s">
        <v>2032</v>
      </c>
      <c r="K349" s="2" t="s">
        <v>6</v>
      </c>
      <c r="L349" s="3">
        <v>11252</v>
      </c>
      <c r="M349" s="3" t="str">
        <f>IF(N349=AD349,"UKIP","")</f>
        <v>UKIP</v>
      </c>
      <c r="N349" s="3">
        <v>6037</v>
      </c>
      <c r="O349" t="s">
        <v>2022</v>
      </c>
      <c r="P349" s="3">
        <v>3842</v>
      </c>
      <c r="Q349" s="1">
        <v>2404</v>
      </c>
      <c r="R349" s="1">
        <v>71712</v>
      </c>
      <c r="T349">
        <f t="shared" si="5"/>
        <v>49598</v>
      </c>
      <c r="Z349" s="1">
        <v>248</v>
      </c>
      <c r="AA349" s="1">
        <v>26063</v>
      </c>
      <c r="AB349" s="1">
        <v>11252</v>
      </c>
      <c r="AC349" s="1">
        <v>3842</v>
      </c>
      <c r="AD349" s="1">
        <v>6037</v>
      </c>
      <c r="AE349" s="1">
        <v>2404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/>
      <c r="AO349" s="1" t="s">
        <v>740</v>
      </c>
    </row>
    <row r="350" spans="1:41" x14ac:dyDescent="0.25">
      <c r="A350" s="1" t="s">
        <v>743</v>
      </c>
      <c r="B350" s="1" t="s">
        <v>23</v>
      </c>
      <c r="C350" s="6" t="s">
        <v>1717</v>
      </c>
      <c r="D350" s="2" t="s">
        <v>1351</v>
      </c>
      <c r="F350" s="2" t="s">
        <v>10</v>
      </c>
      <c r="G350" s="2" t="s">
        <v>1350</v>
      </c>
      <c r="H350" s="2" t="s">
        <v>11</v>
      </c>
      <c r="I350" s="1">
        <v>35453</v>
      </c>
      <c r="J350" s="12" t="s">
        <v>2032</v>
      </c>
      <c r="K350" s="2" t="s">
        <v>6</v>
      </c>
      <c r="L350" s="3">
        <v>6394</v>
      </c>
      <c r="M350" s="3" t="str">
        <f>IF(N350=AC350,"Lib Dem","")</f>
        <v>Lib Dem</v>
      </c>
      <c r="N350" s="3">
        <v>5337</v>
      </c>
      <c r="O350" t="s">
        <v>7</v>
      </c>
      <c r="P350" s="3">
        <v>4539</v>
      </c>
      <c r="Q350" s="1">
        <v>2132</v>
      </c>
      <c r="R350" s="1">
        <v>74154</v>
      </c>
      <c r="T350">
        <f t="shared" si="5"/>
        <v>53855</v>
      </c>
      <c r="Z350" s="1">
        <v>183</v>
      </c>
      <c r="AA350" s="1">
        <v>35453</v>
      </c>
      <c r="AB350" s="1">
        <v>6394</v>
      </c>
      <c r="AC350" s="1">
        <v>5337</v>
      </c>
      <c r="AD350" s="1">
        <v>4539</v>
      </c>
      <c r="AE350" s="1">
        <v>1915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217</v>
      </c>
      <c r="AN350" s="1"/>
      <c r="AO350" s="1" t="s">
        <v>742</v>
      </c>
    </row>
    <row r="351" spans="1:41" x14ac:dyDescent="0.25">
      <c r="A351" s="1" t="s">
        <v>745</v>
      </c>
      <c r="B351" s="1" t="s">
        <v>23</v>
      </c>
      <c r="C351" s="6" t="s">
        <v>1718</v>
      </c>
      <c r="D351" s="2" t="s">
        <v>1351</v>
      </c>
      <c r="E351" s="3" t="s">
        <v>1352</v>
      </c>
      <c r="F351" s="2" t="s">
        <v>10</v>
      </c>
      <c r="G351" s="2" t="s">
        <v>1350</v>
      </c>
      <c r="H351" s="2" t="s">
        <v>11</v>
      </c>
      <c r="I351" s="1">
        <v>22745</v>
      </c>
      <c r="J351" s="12" t="s">
        <v>2032</v>
      </c>
      <c r="K351" s="2" t="s">
        <v>44</v>
      </c>
      <c r="L351" s="3">
        <v>12036</v>
      </c>
      <c r="M351" s="3" t="str">
        <f>IF(N351=AD351,"UKIP","")</f>
        <v>UKIP</v>
      </c>
      <c r="N351" s="3">
        <v>7930</v>
      </c>
      <c r="O351" t="s">
        <v>6</v>
      </c>
      <c r="P351" s="3">
        <v>5268</v>
      </c>
      <c r="Q351" s="1">
        <v>2031</v>
      </c>
      <c r="R351" s="1">
        <v>73181</v>
      </c>
      <c r="T351">
        <f t="shared" si="5"/>
        <v>50010</v>
      </c>
      <c r="Z351" s="1">
        <v>111</v>
      </c>
      <c r="AA351" s="1">
        <v>22745</v>
      </c>
      <c r="AB351" s="1">
        <v>5268</v>
      </c>
      <c r="AC351" s="1">
        <v>12036</v>
      </c>
      <c r="AD351" s="1">
        <v>7930</v>
      </c>
      <c r="AE351" s="1">
        <v>1396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635</v>
      </c>
      <c r="AN351" s="1"/>
      <c r="AO351" s="1" t="s">
        <v>744</v>
      </c>
    </row>
    <row r="352" spans="1:41" x14ac:dyDescent="0.25">
      <c r="A352" s="1" t="s">
        <v>747</v>
      </c>
      <c r="B352" s="1" t="s">
        <v>29</v>
      </c>
      <c r="C352" s="6" t="s">
        <v>1719</v>
      </c>
      <c r="D352" s="2" t="s">
        <v>1351</v>
      </c>
      <c r="F352" s="2" t="s">
        <v>5</v>
      </c>
      <c r="G352" s="2" t="s">
        <v>1350</v>
      </c>
      <c r="H352" s="2" t="s">
        <v>6</v>
      </c>
      <c r="I352" s="1">
        <v>23208</v>
      </c>
      <c r="J352" s="12" t="s">
        <v>2032</v>
      </c>
      <c r="K352" s="2" t="s">
        <v>7</v>
      </c>
      <c r="L352" s="3">
        <v>10053</v>
      </c>
      <c r="M352" s="3" t="s">
        <v>11</v>
      </c>
      <c r="N352" s="3">
        <v>8752</v>
      </c>
      <c r="O352" t="s">
        <v>2022</v>
      </c>
      <c r="P352" s="3">
        <v>1639</v>
      </c>
      <c r="Q352" s="1">
        <v>1136</v>
      </c>
      <c r="R352" s="1">
        <v>74320</v>
      </c>
      <c r="T352">
        <f t="shared" si="5"/>
        <v>44788</v>
      </c>
      <c r="Z352" s="1">
        <v>131</v>
      </c>
      <c r="AA352" s="1">
        <v>8752</v>
      </c>
      <c r="AB352" s="1">
        <v>23208</v>
      </c>
      <c r="AC352" s="1">
        <v>1639</v>
      </c>
      <c r="AD352" s="1">
        <v>10053</v>
      </c>
      <c r="AE352" s="1">
        <v>1136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/>
      <c r="AO352" s="1" t="s">
        <v>746</v>
      </c>
    </row>
    <row r="353" spans="1:41" x14ac:dyDescent="0.25">
      <c r="A353" s="1" t="s">
        <v>749</v>
      </c>
      <c r="B353" s="1" t="s">
        <v>73</v>
      </c>
      <c r="C353" s="6" t="s">
        <v>1720</v>
      </c>
      <c r="D353" s="2" t="s">
        <v>1348</v>
      </c>
      <c r="F353" s="2" t="s">
        <v>10</v>
      </c>
      <c r="G353" s="2" t="s">
        <v>1350</v>
      </c>
      <c r="H353" s="2" t="s">
        <v>11</v>
      </c>
      <c r="I353" s="1">
        <v>29112</v>
      </c>
      <c r="J353" s="12" t="s">
        <v>2032</v>
      </c>
      <c r="K353" s="2" t="s">
        <v>7</v>
      </c>
      <c r="L353" s="3">
        <v>7042</v>
      </c>
      <c r="M353" s="3" t="s">
        <v>6</v>
      </c>
      <c r="N353" s="3">
        <v>5690</v>
      </c>
      <c r="O353" t="s">
        <v>2023</v>
      </c>
      <c r="P353" s="3">
        <v>2424</v>
      </c>
      <c r="Q353" s="1">
        <v>3777</v>
      </c>
      <c r="R353" s="1">
        <v>69066</v>
      </c>
      <c r="T353">
        <f t="shared" si="5"/>
        <v>48045</v>
      </c>
      <c r="Z353" s="1">
        <v>175</v>
      </c>
      <c r="AA353" s="1">
        <v>29112</v>
      </c>
      <c r="AB353" s="1">
        <v>5690</v>
      </c>
      <c r="AC353" s="1">
        <v>2157</v>
      </c>
      <c r="AD353" s="1">
        <v>7042</v>
      </c>
      <c r="AE353" s="1">
        <v>1504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2540</v>
      </c>
      <c r="AN353" s="1"/>
      <c r="AO353" s="1" t="s">
        <v>748</v>
      </c>
    </row>
    <row r="354" spans="1:41" x14ac:dyDescent="0.25">
      <c r="A354" s="1" t="s">
        <v>751</v>
      </c>
      <c r="B354" s="1" t="s">
        <v>29</v>
      </c>
      <c r="C354" s="6" t="s">
        <v>1721</v>
      </c>
      <c r="D354" s="2" t="s">
        <v>1351</v>
      </c>
      <c r="F354" s="2" t="s">
        <v>5</v>
      </c>
      <c r="G354" s="2" t="s">
        <v>1350</v>
      </c>
      <c r="H354" s="2" t="s">
        <v>6</v>
      </c>
      <c r="I354" s="1">
        <v>27772</v>
      </c>
      <c r="J354" s="12" t="s">
        <v>2032</v>
      </c>
      <c r="K354" s="2" t="s">
        <v>11</v>
      </c>
      <c r="L354" s="3">
        <v>6133</v>
      </c>
      <c r="M354" s="3" t="str">
        <f>IF(N354=AD354,"UKIP","")</f>
        <v>UKIP</v>
      </c>
      <c r="N354" s="3">
        <v>5033</v>
      </c>
      <c r="O354" t="s">
        <v>214</v>
      </c>
      <c r="P354" s="3">
        <v>3838</v>
      </c>
      <c r="Q354" s="1">
        <v>2555</v>
      </c>
      <c r="R354" s="1">
        <v>86078</v>
      </c>
      <c r="T354">
        <f t="shared" si="5"/>
        <v>45331</v>
      </c>
      <c r="Z354" s="1">
        <v>229</v>
      </c>
      <c r="AA354" s="1">
        <v>6133</v>
      </c>
      <c r="AB354" s="1">
        <v>27772</v>
      </c>
      <c r="AC354" s="1">
        <v>1867</v>
      </c>
      <c r="AD354" s="1">
        <v>5033</v>
      </c>
      <c r="AE354" s="1">
        <v>3838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688</v>
      </c>
      <c r="AN354" s="1"/>
      <c r="AO354" s="1" t="s">
        <v>750</v>
      </c>
    </row>
    <row r="355" spans="1:41" x14ac:dyDescent="0.25">
      <c r="A355" s="1" t="s">
        <v>753</v>
      </c>
      <c r="B355" s="1" t="s">
        <v>29</v>
      </c>
      <c r="C355" s="6" t="s">
        <v>1722</v>
      </c>
      <c r="D355" s="2" t="s">
        <v>1348</v>
      </c>
      <c r="F355" s="2" t="s">
        <v>5</v>
      </c>
      <c r="G355" s="2" t="s">
        <v>1350</v>
      </c>
      <c r="H355" s="2" t="s">
        <v>6</v>
      </c>
      <c r="I355" s="1">
        <v>28187</v>
      </c>
      <c r="J355" s="12" t="s">
        <v>2032</v>
      </c>
      <c r="K355" s="2" t="s">
        <v>214</v>
      </c>
      <c r="L355" s="3">
        <v>4108</v>
      </c>
      <c r="M355" s="3" t="s">
        <v>11</v>
      </c>
      <c r="N355" s="3">
        <v>4063</v>
      </c>
      <c r="O355" t="s">
        <v>7</v>
      </c>
      <c r="P355" s="3">
        <v>3434</v>
      </c>
      <c r="Q355" s="1">
        <v>2227</v>
      </c>
      <c r="R355" s="1">
        <v>72992</v>
      </c>
      <c r="T355">
        <f t="shared" si="5"/>
        <v>42019</v>
      </c>
      <c r="Z355" s="1">
        <v>275</v>
      </c>
      <c r="AA355" s="1">
        <v>4063</v>
      </c>
      <c r="AB355" s="1">
        <v>28187</v>
      </c>
      <c r="AC355" s="1">
        <v>1782</v>
      </c>
      <c r="AD355" s="1">
        <v>3434</v>
      </c>
      <c r="AE355" s="1">
        <v>4108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445</v>
      </c>
      <c r="AN355" s="1"/>
      <c r="AO355" s="1" t="s">
        <v>752</v>
      </c>
    </row>
    <row r="356" spans="1:41" x14ac:dyDescent="0.25">
      <c r="A356" s="1" t="s">
        <v>755</v>
      </c>
      <c r="B356" s="1" t="s">
        <v>29</v>
      </c>
      <c r="C356" s="6" t="s">
        <v>1723</v>
      </c>
      <c r="D356" s="2" t="s">
        <v>1348</v>
      </c>
      <c r="F356" s="2" t="s">
        <v>112</v>
      </c>
      <c r="G356" s="2" t="s">
        <v>1349</v>
      </c>
      <c r="H356" s="2" t="s">
        <v>6</v>
      </c>
      <c r="I356" s="1">
        <v>26843</v>
      </c>
      <c r="J356" s="12" t="s">
        <v>2033</v>
      </c>
      <c r="K356" s="2" t="s">
        <v>44</v>
      </c>
      <c r="L356" s="3">
        <v>11970</v>
      </c>
      <c r="M356" s="3" t="s">
        <v>11</v>
      </c>
      <c r="N356" s="3">
        <v>4872</v>
      </c>
      <c r="O356" t="s">
        <v>214</v>
      </c>
      <c r="P356" s="3">
        <v>4048</v>
      </c>
      <c r="Q356" s="1">
        <v>2233</v>
      </c>
      <c r="R356" s="1">
        <v>74102</v>
      </c>
      <c r="T356">
        <f t="shared" si="5"/>
        <v>49966</v>
      </c>
      <c r="Z356" s="1">
        <v>252</v>
      </c>
      <c r="AA356" s="1">
        <v>4872</v>
      </c>
      <c r="AB356" s="1">
        <v>26843</v>
      </c>
      <c r="AC356" s="1">
        <v>11970</v>
      </c>
      <c r="AD356" s="1">
        <v>2172</v>
      </c>
      <c r="AE356" s="1">
        <v>4048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61</v>
      </c>
      <c r="AN356" s="1"/>
      <c r="AO356" s="1" t="s">
        <v>754</v>
      </c>
    </row>
    <row r="357" spans="1:41" x14ac:dyDescent="0.25">
      <c r="A357" s="1" t="s">
        <v>757</v>
      </c>
      <c r="B357" s="1" t="s">
        <v>34</v>
      </c>
      <c r="C357" s="6" t="s">
        <v>1724</v>
      </c>
      <c r="D357" s="2" t="s">
        <v>1348</v>
      </c>
      <c r="F357" s="2" t="s">
        <v>5</v>
      </c>
      <c r="G357" s="2" t="s">
        <v>1350</v>
      </c>
      <c r="H357" s="2" t="s">
        <v>6</v>
      </c>
      <c r="I357" s="1">
        <v>18603</v>
      </c>
      <c r="J357" s="12" t="s">
        <v>2032</v>
      </c>
      <c r="K357" s="2" t="s">
        <v>11</v>
      </c>
      <c r="L357" s="3">
        <v>13288</v>
      </c>
      <c r="M357" s="3" t="str">
        <f>IF(N357=AD357,"UKIP","")</f>
        <v>UKIP</v>
      </c>
      <c r="N357" s="3">
        <v>11850</v>
      </c>
      <c r="O357" t="s">
        <v>2022</v>
      </c>
      <c r="P357" s="3">
        <v>1642</v>
      </c>
      <c r="Q357" s="1">
        <v>1810</v>
      </c>
      <c r="R357" s="1">
        <v>77534</v>
      </c>
      <c r="T357">
        <f t="shared" si="5"/>
        <v>47193</v>
      </c>
      <c r="Z357" s="1">
        <v>136</v>
      </c>
      <c r="AA357" s="1">
        <v>13288</v>
      </c>
      <c r="AB357" s="1">
        <v>18603</v>
      </c>
      <c r="AC357" s="1">
        <v>1642</v>
      </c>
      <c r="AD357" s="1">
        <v>11850</v>
      </c>
      <c r="AE357" s="1">
        <v>1486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324</v>
      </c>
      <c r="AN357" s="1"/>
      <c r="AO357" s="1" t="s">
        <v>756</v>
      </c>
    </row>
    <row r="358" spans="1:41" x14ac:dyDescent="0.25">
      <c r="A358" s="1" t="s">
        <v>759</v>
      </c>
      <c r="B358" s="1" t="s">
        <v>23</v>
      </c>
      <c r="C358" s="6" t="s">
        <v>1725</v>
      </c>
      <c r="D358" s="2" t="s">
        <v>1348</v>
      </c>
      <c r="F358" s="2" t="s">
        <v>10</v>
      </c>
      <c r="G358" s="2" t="s">
        <v>1350</v>
      </c>
      <c r="H358" s="2" t="s">
        <v>11</v>
      </c>
      <c r="I358" s="1">
        <v>31578</v>
      </c>
      <c r="J358" s="12" t="s">
        <v>2032</v>
      </c>
      <c r="K358" s="2" t="s">
        <v>7</v>
      </c>
      <c r="L358" s="3">
        <v>7665</v>
      </c>
      <c r="M358" s="3" t="s">
        <v>6</v>
      </c>
      <c r="N358" s="3">
        <v>5656</v>
      </c>
      <c r="O358" t="s">
        <v>2022</v>
      </c>
      <c r="P358" s="3">
        <v>4987</v>
      </c>
      <c r="Q358" s="1">
        <v>1831</v>
      </c>
      <c r="R358" s="1">
        <v>72738</v>
      </c>
      <c r="T358">
        <f t="shared" si="5"/>
        <v>51717</v>
      </c>
      <c r="Z358" s="1">
        <v>103</v>
      </c>
      <c r="AA358" s="1">
        <v>31578</v>
      </c>
      <c r="AB358" s="1">
        <v>5656</v>
      </c>
      <c r="AC358" s="1">
        <v>4987</v>
      </c>
      <c r="AD358" s="1">
        <v>7665</v>
      </c>
      <c r="AE358" s="1">
        <v>1831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/>
      <c r="AO358" s="1" t="s">
        <v>758</v>
      </c>
    </row>
    <row r="359" spans="1:41" x14ac:dyDescent="0.25">
      <c r="A359" s="1" t="s">
        <v>761</v>
      </c>
      <c r="B359" s="1" t="s">
        <v>26</v>
      </c>
      <c r="C359" s="6" t="s">
        <v>1726</v>
      </c>
      <c r="D359" s="2" t="s">
        <v>1351</v>
      </c>
      <c r="F359" s="2" t="s">
        <v>10</v>
      </c>
      <c r="G359" s="2" t="s">
        <v>1350</v>
      </c>
      <c r="H359" s="2" t="s">
        <v>11</v>
      </c>
      <c r="I359" s="1">
        <v>28791</v>
      </c>
      <c r="J359" s="12" t="s">
        <v>2032</v>
      </c>
      <c r="K359" s="2" t="s">
        <v>6</v>
      </c>
      <c r="L359" s="3">
        <v>9996</v>
      </c>
      <c r="M359" s="3" t="str">
        <f>IF(N359=AD359,"UKIP","")</f>
        <v>UKIP</v>
      </c>
      <c r="N359" s="3">
        <v>8908</v>
      </c>
      <c r="O359" t="s">
        <v>2022</v>
      </c>
      <c r="P359" s="3">
        <v>2638</v>
      </c>
      <c r="Q359" s="1">
        <v>2270</v>
      </c>
      <c r="R359" s="1">
        <v>81928</v>
      </c>
      <c r="T359">
        <f t="shared" si="5"/>
        <v>52603</v>
      </c>
      <c r="Z359" s="1">
        <v>161</v>
      </c>
      <c r="AA359" s="1">
        <v>28791</v>
      </c>
      <c r="AB359" s="1">
        <v>9996</v>
      </c>
      <c r="AC359" s="1">
        <v>2638</v>
      </c>
      <c r="AD359" s="1">
        <v>8908</v>
      </c>
      <c r="AE359" s="1">
        <v>2170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100</v>
      </c>
      <c r="AN359" s="1"/>
      <c r="AO359" s="1" t="s">
        <v>760</v>
      </c>
    </row>
    <row r="360" spans="1:41" x14ac:dyDescent="0.25">
      <c r="A360" s="1" t="s">
        <v>763</v>
      </c>
      <c r="B360" s="1" t="s">
        <v>4</v>
      </c>
      <c r="C360" s="6" t="s">
        <v>1727</v>
      </c>
      <c r="D360" s="2" t="s">
        <v>1348</v>
      </c>
      <c r="F360" s="2" t="s">
        <v>5</v>
      </c>
      <c r="G360" s="2" t="s">
        <v>1349</v>
      </c>
      <c r="H360" s="2" t="s">
        <v>6</v>
      </c>
      <c r="I360" s="1">
        <v>17619</v>
      </c>
      <c r="J360" s="12" t="s">
        <v>2030</v>
      </c>
      <c r="K360" s="2" t="s">
        <v>7</v>
      </c>
      <c r="L360" s="3">
        <v>6106</v>
      </c>
      <c r="M360" s="3" t="s">
        <v>11</v>
      </c>
      <c r="N360" s="3">
        <v>3292</v>
      </c>
      <c r="O360" t="s">
        <v>41</v>
      </c>
      <c r="P360" s="3">
        <v>3099</v>
      </c>
      <c r="Q360" s="1">
        <v>2599</v>
      </c>
      <c r="R360" s="1">
        <v>54715</v>
      </c>
      <c r="T360">
        <f t="shared" si="5"/>
        <v>32715</v>
      </c>
      <c r="Z360" s="1">
        <v>95</v>
      </c>
      <c r="AA360" s="1">
        <v>3292</v>
      </c>
      <c r="AB360" s="1">
        <v>17619</v>
      </c>
      <c r="AC360" s="1">
        <v>1351</v>
      </c>
      <c r="AD360" s="1">
        <v>6106</v>
      </c>
      <c r="AE360" s="1">
        <v>603</v>
      </c>
      <c r="AF360" s="1">
        <v>0</v>
      </c>
      <c r="AG360" s="1">
        <v>3099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645</v>
      </c>
      <c r="AN360" s="1"/>
      <c r="AO360" s="1" t="s">
        <v>762</v>
      </c>
    </row>
    <row r="361" spans="1:41" x14ac:dyDescent="0.25">
      <c r="A361" s="1" t="s">
        <v>765</v>
      </c>
      <c r="B361" s="1" t="s">
        <v>73</v>
      </c>
      <c r="C361" s="6" t="s">
        <v>1728</v>
      </c>
      <c r="D361" s="2" t="s">
        <v>1351</v>
      </c>
      <c r="F361" s="2" t="s">
        <v>10</v>
      </c>
      <c r="G361" s="2" t="s">
        <v>1350</v>
      </c>
      <c r="H361" s="2" t="s">
        <v>11</v>
      </c>
      <c r="I361" s="1">
        <v>32544</v>
      </c>
      <c r="J361" s="12" t="s">
        <v>2032</v>
      </c>
      <c r="K361" s="2" t="s">
        <v>6</v>
      </c>
      <c r="L361" s="3">
        <v>9217</v>
      </c>
      <c r="M361" s="3" t="str">
        <f>IF(N361=AD361,"UKIP","")</f>
        <v>UKIP</v>
      </c>
      <c r="N361" s="3">
        <v>8966</v>
      </c>
      <c r="O361" t="s">
        <v>2022</v>
      </c>
      <c r="P361" s="3">
        <v>4193</v>
      </c>
      <c r="Q361" s="1">
        <v>3140</v>
      </c>
      <c r="R361" s="1">
        <v>78501</v>
      </c>
      <c r="T361">
        <f t="shared" si="5"/>
        <v>58060</v>
      </c>
      <c r="Z361" s="1">
        <v>228</v>
      </c>
      <c r="AA361" s="1">
        <v>32544</v>
      </c>
      <c r="AB361" s="1">
        <v>9217</v>
      </c>
      <c r="AC361" s="1">
        <v>4193</v>
      </c>
      <c r="AD361" s="1">
        <v>8966</v>
      </c>
      <c r="AE361" s="1">
        <v>2462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678</v>
      </c>
      <c r="AN361" s="1"/>
      <c r="AO361" s="1" t="s">
        <v>764</v>
      </c>
    </row>
    <row r="362" spans="1:41" x14ac:dyDescent="0.25">
      <c r="A362" s="1" t="s">
        <v>767</v>
      </c>
      <c r="B362" s="1" t="s">
        <v>34</v>
      </c>
      <c r="C362" s="6" t="s">
        <v>1729</v>
      </c>
      <c r="D362" s="2" t="s">
        <v>1351</v>
      </c>
      <c r="F362" s="2" t="s">
        <v>10</v>
      </c>
      <c r="G362" s="2" t="s">
        <v>1350</v>
      </c>
      <c r="H362" s="2" t="s">
        <v>11</v>
      </c>
      <c r="I362" s="1">
        <v>24908</v>
      </c>
      <c r="J362" s="12" t="s">
        <v>2032</v>
      </c>
      <c r="K362" s="2" t="s">
        <v>6</v>
      </c>
      <c r="L362" s="3">
        <v>12134</v>
      </c>
      <c r="M362" s="3" t="str">
        <f>IF(N362=AD362,"UKIP","")</f>
        <v>UKIP</v>
      </c>
      <c r="N362" s="3">
        <v>6497</v>
      </c>
      <c r="O362" t="s">
        <v>2022</v>
      </c>
      <c r="P362" s="3">
        <v>2292</v>
      </c>
      <c r="Q362" s="1">
        <v>1898</v>
      </c>
      <c r="R362" s="1">
        <v>67477</v>
      </c>
      <c r="T362">
        <f t="shared" si="5"/>
        <v>47729</v>
      </c>
      <c r="Z362" s="1">
        <v>116</v>
      </c>
      <c r="AA362" s="1">
        <v>24908</v>
      </c>
      <c r="AB362" s="1">
        <v>12134</v>
      </c>
      <c r="AC362" s="1">
        <v>2292</v>
      </c>
      <c r="AD362" s="1">
        <v>6497</v>
      </c>
      <c r="AE362" s="1">
        <v>1898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/>
      <c r="AO362" s="1" t="s">
        <v>766</v>
      </c>
    </row>
    <row r="363" spans="1:41" x14ac:dyDescent="0.25">
      <c r="A363" s="1" t="s">
        <v>773</v>
      </c>
      <c r="B363" s="1" t="s">
        <v>80</v>
      </c>
      <c r="C363" s="6" t="s">
        <v>1732</v>
      </c>
      <c r="D363" s="2" t="s">
        <v>1348</v>
      </c>
      <c r="F363" s="2" t="s">
        <v>81</v>
      </c>
      <c r="G363" s="2" t="s">
        <v>1349</v>
      </c>
      <c r="H363" s="2" t="s">
        <v>11</v>
      </c>
      <c r="I363" s="1">
        <v>23639</v>
      </c>
      <c r="J363" s="12" t="s">
        <v>2031</v>
      </c>
      <c r="K363" s="2" t="s">
        <v>44</v>
      </c>
      <c r="L363" s="3">
        <v>13109</v>
      </c>
      <c r="M363" s="3" t="str">
        <f>IF(N363=AD363,"UKIP","")</f>
        <v>UKIP</v>
      </c>
      <c r="N363" s="3">
        <v>5663</v>
      </c>
      <c r="O363" t="s">
        <v>6</v>
      </c>
      <c r="P363" s="3">
        <v>2767</v>
      </c>
      <c r="Q363" s="1">
        <v>1321</v>
      </c>
      <c r="R363" s="1">
        <v>64299</v>
      </c>
      <c r="T363">
        <f t="shared" si="5"/>
        <v>46499</v>
      </c>
      <c r="Z363" s="1">
        <v>137</v>
      </c>
      <c r="AA363" s="1">
        <v>23639</v>
      </c>
      <c r="AB363" s="1">
        <v>2767</v>
      </c>
      <c r="AC363" s="1">
        <v>13109</v>
      </c>
      <c r="AD363" s="1">
        <v>5663</v>
      </c>
      <c r="AE363" s="1">
        <v>1321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/>
      <c r="AO363" s="1" t="s">
        <v>772</v>
      </c>
    </row>
    <row r="364" spans="1:41" x14ac:dyDescent="0.25">
      <c r="A364" s="1" t="s">
        <v>777</v>
      </c>
      <c r="B364" s="1" t="s">
        <v>73</v>
      </c>
      <c r="C364" s="6" t="s">
        <v>1734</v>
      </c>
      <c r="D364" s="2" t="s">
        <v>1348</v>
      </c>
      <c r="F364" s="2" t="s">
        <v>10</v>
      </c>
      <c r="G364" s="2" t="s">
        <v>1350</v>
      </c>
      <c r="H364" s="2" t="s">
        <v>11</v>
      </c>
      <c r="I364" s="1">
        <v>27206</v>
      </c>
      <c r="J364" s="12" t="s">
        <v>2032</v>
      </c>
      <c r="K364" s="2" t="s">
        <v>7</v>
      </c>
      <c r="L364" s="3">
        <v>9930</v>
      </c>
      <c r="M364" s="3" t="s">
        <v>6</v>
      </c>
      <c r="N364" s="3">
        <v>9585</v>
      </c>
      <c r="O364" t="s">
        <v>2022</v>
      </c>
      <c r="P364" s="3">
        <v>3300</v>
      </c>
      <c r="Q364" s="1">
        <v>2191</v>
      </c>
      <c r="R364" s="1">
        <v>77154</v>
      </c>
      <c r="T364">
        <f t="shared" si="5"/>
        <v>52212</v>
      </c>
      <c r="Z364" s="1">
        <v>239</v>
      </c>
      <c r="AA364" s="1">
        <v>27206</v>
      </c>
      <c r="AB364" s="1">
        <v>9585</v>
      </c>
      <c r="AC364" s="1">
        <v>3300</v>
      </c>
      <c r="AD364" s="1">
        <v>9930</v>
      </c>
      <c r="AE364" s="1">
        <v>2191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/>
      <c r="AO364" s="1" t="s">
        <v>776</v>
      </c>
    </row>
    <row r="365" spans="1:41" x14ac:dyDescent="0.25">
      <c r="A365" s="1" t="s">
        <v>779</v>
      </c>
      <c r="B365" s="1" t="s">
        <v>23</v>
      </c>
      <c r="C365" s="6" t="s">
        <v>1735</v>
      </c>
      <c r="D365" s="2" t="s">
        <v>1348</v>
      </c>
      <c r="F365" s="2" t="s">
        <v>10</v>
      </c>
      <c r="G365" s="2" t="s">
        <v>1350</v>
      </c>
      <c r="H365" s="2" t="s">
        <v>11</v>
      </c>
      <c r="I365" s="1">
        <v>32268</v>
      </c>
      <c r="J365" s="12" t="s">
        <v>2032</v>
      </c>
      <c r="K365" s="2" t="s">
        <v>6</v>
      </c>
      <c r="L365" s="3">
        <v>7982</v>
      </c>
      <c r="M365" s="3" t="str">
        <f>IF(N365=AD365,"UKIP","")</f>
        <v>UKIP</v>
      </c>
      <c r="N365" s="3">
        <v>6898</v>
      </c>
      <c r="O365" t="s">
        <v>2022</v>
      </c>
      <c r="P365" s="3">
        <v>6604</v>
      </c>
      <c r="Q365" s="1">
        <v>3740</v>
      </c>
      <c r="R365" s="1">
        <v>81034</v>
      </c>
      <c r="T365">
        <f t="shared" si="5"/>
        <v>57492</v>
      </c>
      <c r="Z365" s="1">
        <v>252</v>
      </c>
      <c r="AA365" s="1">
        <v>32268</v>
      </c>
      <c r="AB365" s="1">
        <v>7982</v>
      </c>
      <c r="AC365" s="1">
        <v>6604</v>
      </c>
      <c r="AD365" s="1">
        <v>6898</v>
      </c>
      <c r="AE365" s="1">
        <v>2453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1287</v>
      </c>
      <c r="AN365" s="1"/>
      <c r="AO365" s="1" t="s">
        <v>778</v>
      </c>
    </row>
    <row r="366" spans="1:41" x14ac:dyDescent="0.25">
      <c r="A366" s="1" t="s">
        <v>781</v>
      </c>
      <c r="B366" s="1" t="s">
        <v>94</v>
      </c>
      <c r="C366" s="6" t="s">
        <v>1736</v>
      </c>
      <c r="D366" s="2" t="s">
        <v>1348</v>
      </c>
      <c r="F366" s="2" t="s">
        <v>108</v>
      </c>
      <c r="G366" s="2" t="s">
        <v>1350</v>
      </c>
      <c r="H366" s="2" t="s">
        <v>101</v>
      </c>
      <c r="I366" s="1">
        <v>19935</v>
      </c>
      <c r="J366" s="12" t="s">
        <v>2032</v>
      </c>
      <c r="K366" s="2" t="s">
        <v>423</v>
      </c>
      <c r="L366" s="3">
        <v>6318</v>
      </c>
      <c r="M366" s="3" t="str">
        <f>IF(N366=AH366,"DUP","")</f>
        <v>DUP</v>
      </c>
      <c r="N366" s="3">
        <v>5465</v>
      </c>
      <c r="O366" t="s">
        <v>105</v>
      </c>
      <c r="P366" s="3">
        <v>5055</v>
      </c>
      <c r="Q366" s="1">
        <v>4149</v>
      </c>
      <c r="R366" s="1">
        <v>67832</v>
      </c>
      <c r="T366">
        <f t="shared" si="5"/>
        <v>40922</v>
      </c>
      <c r="Z366" s="1">
        <v>395</v>
      </c>
      <c r="AA366" s="1">
        <v>120</v>
      </c>
      <c r="AB366" s="1">
        <v>0</v>
      </c>
      <c r="AC366" s="1">
        <v>0</v>
      </c>
      <c r="AD366" s="1">
        <v>863</v>
      </c>
      <c r="AE366" s="1">
        <v>0</v>
      </c>
      <c r="AF366" s="1">
        <v>0</v>
      </c>
      <c r="AG366" s="1">
        <v>0</v>
      </c>
      <c r="AH366" s="1">
        <v>5465</v>
      </c>
      <c r="AI366" s="1">
        <v>19935</v>
      </c>
      <c r="AJ366" s="1">
        <v>5055</v>
      </c>
      <c r="AK366" s="1">
        <v>6318</v>
      </c>
      <c r="AL366" s="1">
        <v>778</v>
      </c>
      <c r="AM366" s="1">
        <v>2388</v>
      </c>
      <c r="AN366" s="1"/>
      <c r="AO366" s="1" t="s">
        <v>780</v>
      </c>
    </row>
    <row r="367" spans="1:41" x14ac:dyDescent="0.25">
      <c r="A367" s="1" t="s">
        <v>783</v>
      </c>
      <c r="B367" s="1" t="s">
        <v>26</v>
      </c>
      <c r="C367" s="6" t="s">
        <v>1737</v>
      </c>
      <c r="D367" s="2" t="s">
        <v>1348</v>
      </c>
      <c r="F367" s="2" t="s">
        <v>10</v>
      </c>
      <c r="G367" s="2" t="s">
        <v>1349</v>
      </c>
      <c r="H367" s="2" t="s">
        <v>11</v>
      </c>
      <c r="I367" s="1">
        <v>29763</v>
      </c>
      <c r="J367" s="12" t="s">
        <v>2030</v>
      </c>
      <c r="K367" s="2" t="s">
        <v>7</v>
      </c>
      <c r="L367" s="3">
        <v>9231</v>
      </c>
      <c r="M367" s="3" t="s">
        <v>6</v>
      </c>
      <c r="N367" s="3">
        <v>7548</v>
      </c>
      <c r="O367" t="s">
        <v>2022</v>
      </c>
      <c r="P367" s="3">
        <v>3750</v>
      </c>
      <c r="Q367" s="1">
        <v>1933</v>
      </c>
      <c r="R367" s="1">
        <v>73069</v>
      </c>
      <c r="T367">
        <f t="shared" si="5"/>
        <v>52225</v>
      </c>
      <c r="Z367" s="1">
        <v>199</v>
      </c>
      <c r="AA367" s="1">
        <v>29763</v>
      </c>
      <c r="AB367" s="1">
        <v>7548</v>
      </c>
      <c r="AC367" s="1">
        <v>3750</v>
      </c>
      <c r="AD367" s="1">
        <v>9231</v>
      </c>
      <c r="AE367" s="1">
        <v>1933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/>
      <c r="AO367" s="1" t="s">
        <v>782</v>
      </c>
    </row>
    <row r="368" spans="1:41" x14ac:dyDescent="0.25">
      <c r="A368" s="1" t="s">
        <v>769</v>
      </c>
      <c r="B368" s="1" t="s">
        <v>117</v>
      </c>
      <c r="C368" s="6" t="s">
        <v>1730</v>
      </c>
      <c r="D368" s="2" t="s">
        <v>1348</v>
      </c>
      <c r="F368" s="2" t="s">
        <v>5</v>
      </c>
      <c r="G368" s="2" t="s">
        <v>1350</v>
      </c>
      <c r="H368" s="2" t="s">
        <v>6</v>
      </c>
      <c r="I368" s="1">
        <v>18584</v>
      </c>
      <c r="J368" s="12" t="s">
        <v>2032</v>
      </c>
      <c r="K368" s="2" t="s">
        <v>7</v>
      </c>
      <c r="L368" s="3">
        <v>6107</v>
      </c>
      <c r="M368" s="3" t="s">
        <v>11</v>
      </c>
      <c r="N368" s="3">
        <v>5388</v>
      </c>
      <c r="O368" t="s">
        <v>214</v>
      </c>
      <c r="P368" s="3">
        <v>1407</v>
      </c>
      <c r="Q368" s="1">
        <v>1220</v>
      </c>
      <c r="R368" s="1">
        <v>61873</v>
      </c>
      <c r="T368">
        <f t="shared" si="5"/>
        <v>32706</v>
      </c>
      <c r="Z368" s="1">
        <v>174</v>
      </c>
      <c r="AA368" s="1">
        <v>5388</v>
      </c>
      <c r="AB368" s="1">
        <v>18584</v>
      </c>
      <c r="AC368" s="1">
        <v>1220</v>
      </c>
      <c r="AD368" s="1">
        <v>6107</v>
      </c>
      <c r="AE368" s="1">
        <v>1407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/>
      <c r="AO368" s="1" t="s">
        <v>768</v>
      </c>
    </row>
    <row r="369" spans="1:41" x14ac:dyDescent="0.25">
      <c r="A369" s="1" t="s">
        <v>771</v>
      </c>
      <c r="B369" s="1" t="s">
        <v>117</v>
      </c>
      <c r="C369" s="6" t="s">
        <v>1731</v>
      </c>
      <c r="D369" s="2" t="s">
        <v>1348</v>
      </c>
      <c r="F369" s="2" t="s">
        <v>5</v>
      </c>
      <c r="G369" s="2" t="s">
        <v>1350</v>
      </c>
      <c r="H369" s="2" t="s">
        <v>6</v>
      </c>
      <c r="I369" s="1">
        <v>19193</v>
      </c>
      <c r="J369" s="12" t="s">
        <v>2032</v>
      </c>
      <c r="K369" s="2" t="s">
        <v>11</v>
      </c>
      <c r="L369" s="3">
        <v>16925</v>
      </c>
      <c r="M369" s="3" t="str">
        <f>IF(N369=AD369,"UKIP","")</f>
        <v>UKIP</v>
      </c>
      <c r="N369" s="3">
        <v>6935</v>
      </c>
      <c r="O369" t="s">
        <v>2022</v>
      </c>
      <c r="P369" s="3">
        <v>1564</v>
      </c>
      <c r="Q369" s="1">
        <v>1060</v>
      </c>
      <c r="R369" s="1">
        <v>71154</v>
      </c>
      <c r="T369">
        <f t="shared" si="5"/>
        <v>45677</v>
      </c>
      <c r="Z369" s="1">
        <v>158</v>
      </c>
      <c r="AA369" s="1">
        <v>16925</v>
      </c>
      <c r="AB369" s="1">
        <v>19193</v>
      </c>
      <c r="AC369" s="1">
        <v>1564</v>
      </c>
      <c r="AD369" s="1">
        <v>6935</v>
      </c>
      <c r="AE369" s="1">
        <v>1060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/>
      <c r="AO369" s="1" t="s">
        <v>770</v>
      </c>
    </row>
    <row r="370" spans="1:41" x14ac:dyDescent="0.25">
      <c r="A370" s="1" t="s">
        <v>775</v>
      </c>
      <c r="B370" s="1" t="s">
        <v>14</v>
      </c>
      <c r="C370" s="6" t="s">
        <v>1733</v>
      </c>
      <c r="D370" s="2" t="s">
        <v>1348</v>
      </c>
      <c r="F370" s="2" t="s">
        <v>15</v>
      </c>
      <c r="G370" s="2" t="s">
        <v>1349</v>
      </c>
      <c r="H370" s="2" t="s">
        <v>16</v>
      </c>
      <c r="I370" s="1">
        <v>24453</v>
      </c>
      <c r="J370" s="12" t="s">
        <v>2031</v>
      </c>
      <c r="K370" s="2" t="s">
        <v>6</v>
      </c>
      <c r="L370" s="3">
        <v>14594</v>
      </c>
      <c r="M370" s="3" t="s">
        <v>11</v>
      </c>
      <c r="N370" s="3">
        <v>5760</v>
      </c>
      <c r="O370" t="s">
        <v>214</v>
      </c>
      <c r="P370" s="3">
        <v>1219</v>
      </c>
      <c r="Q370" s="1">
        <v>2305</v>
      </c>
      <c r="R370" s="1">
        <v>67875</v>
      </c>
      <c r="T370">
        <f t="shared" si="5"/>
        <v>48331</v>
      </c>
      <c r="Z370" s="1">
        <v>34</v>
      </c>
      <c r="AA370" s="1">
        <v>5760</v>
      </c>
      <c r="AB370" s="1">
        <v>14594</v>
      </c>
      <c r="AC370" s="1">
        <v>1132</v>
      </c>
      <c r="AD370" s="1">
        <v>1173</v>
      </c>
      <c r="AE370" s="1">
        <v>1219</v>
      </c>
      <c r="AF370" s="1">
        <v>24453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/>
      <c r="AO370" s="1" t="s">
        <v>774</v>
      </c>
    </row>
    <row r="371" spans="1:41" x14ac:dyDescent="0.25">
      <c r="A371" s="1" t="s">
        <v>785</v>
      </c>
      <c r="B371" s="1" t="s">
        <v>23</v>
      </c>
      <c r="C371" s="6" t="s">
        <v>1738</v>
      </c>
      <c r="D371" s="2" t="s">
        <v>1348</v>
      </c>
      <c r="F371" s="2" t="s">
        <v>10</v>
      </c>
      <c r="G371" s="2" t="s">
        <v>1350</v>
      </c>
      <c r="H371" s="2" t="s">
        <v>11</v>
      </c>
      <c r="I371" s="1">
        <v>27244</v>
      </c>
      <c r="J371" s="12" t="s">
        <v>2032</v>
      </c>
      <c r="K371" s="2" t="s">
        <v>6</v>
      </c>
      <c r="L371" s="3">
        <v>17491</v>
      </c>
      <c r="M371" s="3" t="str">
        <f>IF(N371=AD371,"UKIP","")</f>
        <v>UKIP</v>
      </c>
      <c r="N371" s="3">
        <v>6852</v>
      </c>
      <c r="O371" t="s">
        <v>2022</v>
      </c>
      <c r="P371" s="3">
        <v>3575</v>
      </c>
      <c r="Q371" s="1">
        <v>2530</v>
      </c>
      <c r="R371" s="1">
        <v>86826</v>
      </c>
      <c r="T371">
        <f t="shared" si="5"/>
        <v>57692</v>
      </c>
      <c r="Z371" s="1">
        <v>213</v>
      </c>
      <c r="AA371" s="1">
        <v>27244</v>
      </c>
      <c r="AB371" s="1">
        <v>17491</v>
      </c>
      <c r="AC371" s="1">
        <v>3575</v>
      </c>
      <c r="AD371" s="1">
        <v>6852</v>
      </c>
      <c r="AE371" s="1">
        <v>2255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275</v>
      </c>
      <c r="AN371" s="1"/>
      <c r="AO371" s="1" t="s">
        <v>784</v>
      </c>
    </row>
    <row r="372" spans="1:41" x14ac:dyDescent="0.25">
      <c r="A372" s="1" t="s">
        <v>787</v>
      </c>
      <c r="B372" s="1" t="s">
        <v>23</v>
      </c>
      <c r="C372" s="6" t="s">
        <v>1739</v>
      </c>
      <c r="D372" s="2" t="s">
        <v>1348</v>
      </c>
      <c r="F372" s="2" t="s">
        <v>10</v>
      </c>
      <c r="G372" s="2" t="s">
        <v>1350</v>
      </c>
      <c r="H372" s="2" t="s">
        <v>11</v>
      </c>
      <c r="I372" s="1">
        <v>27601</v>
      </c>
      <c r="J372" s="12" t="s">
        <v>2032</v>
      </c>
      <c r="K372" s="2" t="s">
        <v>6</v>
      </c>
      <c r="L372" s="3">
        <v>18929</v>
      </c>
      <c r="M372" s="3" t="str">
        <f>IF(N372=AD372,"UKIP","")</f>
        <v>UKIP</v>
      </c>
      <c r="N372" s="3">
        <v>7803</v>
      </c>
      <c r="O372" t="s">
        <v>2022</v>
      </c>
      <c r="P372" s="3">
        <v>2309</v>
      </c>
      <c r="Q372" s="1">
        <v>2307</v>
      </c>
      <c r="R372" s="1">
        <v>89656</v>
      </c>
      <c r="T372">
        <f t="shared" si="5"/>
        <v>58949</v>
      </c>
      <c r="Z372" s="1">
        <v>215</v>
      </c>
      <c r="AA372" s="1">
        <v>27601</v>
      </c>
      <c r="AB372" s="1">
        <v>18929</v>
      </c>
      <c r="AC372" s="1">
        <v>2309</v>
      </c>
      <c r="AD372" s="1">
        <v>7803</v>
      </c>
      <c r="AE372" s="1">
        <v>1936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371</v>
      </c>
      <c r="AN372" s="1"/>
      <c r="AO372" s="1" t="s">
        <v>786</v>
      </c>
    </row>
    <row r="373" spans="1:41" x14ac:dyDescent="0.25">
      <c r="A373" s="1" t="s">
        <v>789</v>
      </c>
      <c r="B373" s="1" t="s">
        <v>63</v>
      </c>
      <c r="C373" s="6" t="s">
        <v>1740</v>
      </c>
      <c r="D373" s="2" t="s">
        <v>1351</v>
      </c>
      <c r="F373" s="2" t="s">
        <v>5</v>
      </c>
      <c r="G373" s="2" t="s">
        <v>1350</v>
      </c>
      <c r="H373" s="2" t="s">
        <v>6</v>
      </c>
      <c r="I373" s="1">
        <v>27380</v>
      </c>
      <c r="J373" s="12" t="s">
        <v>2032</v>
      </c>
      <c r="K373" s="2" t="s">
        <v>11</v>
      </c>
      <c r="L373" s="3">
        <v>10458</v>
      </c>
      <c r="M373" s="3" t="str">
        <f>IF(N373=AD373,"UKIP","")</f>
        <v>UKIP</v>
      </c>
      <c r="N373" s="3">
        <v>4287</v>
      </c>
      <c r="O373" t="s">
        <v>214</v>
      </c>
      <c r="P373" s="3">
        <v>1422</v>
      </c>
      <c r="Q373" s="1">
        <v>1595</v>
      </c>
      <c r="R373" s="1">
        <v>68474</v>
      </c>
      <c r="T373">
        <f t="shared" si="5"/>
        <v>45142</v>
      </c>
      <c r="Z373" s="1">
        <v>147</v>
      </c>
      <c r="AA373" s="1">
        <v>10458</v>
      </c>
      <c r="AB373" s="1">
        <v>27380</v>
      </c>
      <c r="AC373" s="1">
        <v>1378</v>
      </c>
      <c r="AD373" s="1">
        <v>4287</v>
      </c>
      <c r="AE373" s="1">
        <v>1422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217</v>
      </c>
      <c r="AN373" s="1"/>
      <c r="AO373" s="1" t="s">
        <v>788</v>
      </c>
    </row>
    <row r="374" spans="1:41" x14ac:dyDescent="0.25">
      <c r="A374" s="1" t="s">
        <v>791</v>
      </c>
      <c r="B374" s="1" t="s">
        <v>23</v>
      </c>
      <c r="C374" s="6" t="s">
        <v>1741</v>
      </c>
      <c r="D374" s="2" t="s">
        <v>1348</v>
      </c>
      <c r="F374" s="2" t="s">
        <v>10</v>
      </c>
      <c r="G374" s="2" t="s">
        <v>1350</v>
      </c>
      <c r="H374" s="2" t="s">
        <v>11</v>
      </c>
      <c r="I374" s="1">
        <v>33434</v>
      </c>
      <c r="J374" s="12" t="s">
        <v>2032</v>
      </c>
      <c r="K374" s="2" t="s">
        <v>44</v>
      </c>
      <c r="L374" s="3">
        <v>7981</v>
      </c>
      <c r="M374" s="3" t="str">
        <f>IF(N374=AD374,"UKIP","")</f>
        <v>UKIP</v>
      </c>
      <c r="N374" s="3">
        <v>6181</v>
      </c>
      <c r="O374" t="s">
        <v>6</v>
      </c>
      <c r="P374" s="3">
        <v>4565</v>
      </c>
      <c r="Q374" s="1">
        <v>2979</v>
      </c>
      <c r="R374" s="1">
        <v>74038</v>
      </c>
      <c r="T374">
        <f t="shared" si="5"/>
        <v>55140</v>
      </c>
      <c r="Z374" s="1">
        <v>192</v>
      </c>
      <c r="AA374" s="1">
        <v>33434</v>
      </c>
      <c r="AB374" s="1">
        <v>4565</v>
      </c>
      <c r="AC374" s="1">
        <v>7981</v>
      </c>
      <c r="AD374" s="1">
        <v>6181</v>
      </c>
      <c r="AE374" s="1">
        <v>2979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/>
      <c r="AO374" s="1" t="s">
        <v>790</v>
      </c>
    </row>
    <row r="375" spans="1:41" x14ac:dyDescent="0.25">
      <c r="A375" s="1" t="s">
        <v>793</v>
      </c>
      <c r="B375" s="1" t="s">
        <v>4</v>
      </c>
      <c r="C375" s="6" t="s">
        <v>1742</v>
      </c>
      <c r="D375" s="2" t="s">
        <v>1348</v>
      </c>
      <c r="F375" s="2" t="s">
        <v>10</v>
      </c>
      <c r="G375" s="2" t="s">
        <v>1350</v>
      </c>
      <c r="H375" s="2" t="s">
        <v>11</v>
      </c>
      <c r="I375" s="1">
        <v>23701</v>
      </c>
      <c r="J375" s="12" t="s">
        <v>2032</v>
      </c>
      <c r="K375" s="2" t="s">
        <v>6</v>
      </c>
      <c r="L375" s="3">
        <v>12719</v>
      </c>
      <c r="M375" s="3" t="str">
        <f>IF(N375=AD375,"UKIP","")</f>
        <v>UKIP</v>
      </c>
      <c r="N375" s="3">
        <v>4942</v>
      </c>
      <c r="O375" t="s">
        <v>2022</v>
      </c>
      <c r="P375" s="3">
        <v>2496</v>
      </c>
      <c r="Q375" s="1">
        <v>3604</v>
      </c>
      <c r="R375" s="1">
        <v>62248</v>
      </c>
      <c r="T375">
        <f t="shared" si="5"/>
        <v>47462</v>
      </c>
      <c r="Z375" s="1">
        <v>104</v>
      </c>
      <c r="AA375" s="1">
        <v>23701</v>
      </c>
      <c r="AB375" s="1">
        <v>12719</v>
      </c>
      <c r="AC375" s="1">
        <v>2496</v>
      </c>
      <c r="AD375" s="1">
        <v>4942</v>
      </c>
      <c r="AE375" s="1">
        <v>1629</v>
      </c>
      <c r="AF375" s="1">
        <v>0</v>
      </c>
      <c r="AG375" s="1">
        <v>1875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100</v>
      </c>
      <c r="AN375" s="1"/>
      <c r="AO375" s="1" t="s">
        <v>792</v>
      </c>
    </row>
    <row r="376" spans="1:41" x14ac:dyDescent="0.25">
      <c r="A376" s="1" t="s">
        <v>795</v>
      </c>
      <c r="B376" s="1" t="s">
        <v>4</v>
      </c>
      <c r="C376" s="6" t="s">
        <v>1743</v>
      </c>
      <c r="D376" s="2" t="s">
        <v>1348</v>
      </c>
      <c r="F376" s="2" t="s">
        <v>10</v>
      </c>
      <c r="G376" s="2" t="s">
        <v>1350</v>
      </c>
      <c r="H376" s="2" t="s">
        <v>11</v>
      </c>
      <c r="I376" s="1">
        <v>15204</v>
      </c>
      <c r="J376" s="12" t="s">
        <v>2032</v>
      </c>
      <c r="K376" s="2" t="s">
        <v>44</v>
      </c>
      <c r="L376" s="3">
        <v>9879</v>
      </c>
      <c r="M376" s="3" t="str">
        <f>IF(N376=AD376,"UKIP","")</f>
        <v>UKIP</v>
      </c>
      <c r="N376" s="3">
        <v>3769</v>
      </c>
      <c r="O376" t="s">
        <v>6</v>
      </c>
      <c r="P376" s="3">
        <v>1900</v>
      </c>
      <c r="Q376" s="1">
        <v>3005</v>
      </c>
      <c r="R376" s="1">
        <v>48690</v>
      </c>
      <c r="T376">
        <f t="shared" si="5"/>
        <v>33757</v>
      </c>
      <c r="Z376" s="1">
        <v>54</v>
      </c>
      <c r="AA376" s="1">
        <v>15204</v>
      </c>
      <c r="AB376" s="1">
        <v>1900</v>
      </c>
      <c r="AC376" s="1">
        <v>9879</v>
      </c>
      <c r="AD376" s="1">
        <v>3769</v>
      </c>
      <c r="AE376" s="1">
        <v>1260</v>
      </c>
      <c r="AF376" s="1">
        <v>0</v>
      </c>
      <c r="AG376" s="1">
        <v>1745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/>
      <c r="AO376" s="1" t="s">
        <v>794</v>
      </c>
    </row>
    <row r="377" spans="1:41" x14ac:dyDescent="0.25">
      <c r="A377" s="1" t="s">
        <v>797</v>
      </c>
      <c r="B377" s="1" t="s">
        <v>14</v>
      </c>
      <c r="C377" s="6" t="s">
        <v>1744</v>
      </c>
      <c r="D377" s="2" t="s">
        <v>1348</v>
      </c>
      <c r="F377" s="2" t="s">
        <v>37</v>
      </c>
      <c r="G377" s="2" t="s">
        <v>1350</v>
      </c>
      <c r="H377" s="2" t="s">
        <v>16</v>
      </c>
      <c r="I377" s="1">
        <v>24384</v>
      </c>
      <c r="J377" s="12" t="s">
        <v>2032</v>
      </c>
      <c r="K377" s="2" t="s">
        <v>11</v>
      </c>
      <c r="L377" s="3">
        <v>15319</v>
      </c>
      <c r="M377" s="3" t="s">
        <v>6</v>
      </c>
      <c r="N377" s="3">
        <v>4898</v>
      </c>
      <c r="O377" t="s">
        <v>7</v>
      </c>
      <c r="P377" s="3">
        <v>1939</v>
      </c>
      <c r="Q377" s="1">
        <v>2740</v>
      </c>
      <c r="R377" s="1">
        <v>71685</v>
      </c>
      <c r="T377">
        <f t="shared" si="5"/>
        <v>49280</v>
      </c>
      <c r="Z377" s="1">
        <v>41</v>
      </c>
      <c r="AA377" s="1">
        <v>15319</v>
      </c>
      <c r="AB377" s="1">
        <v>4898</v>
      </c>
      <c r="AC377" s="1">
        <v>1395</v>
      </c>
      <c r="AD377" s="1">
        <v>1939</v>
      </c>
      <c r="AE377" s="1">
        <v>1345</v>
      </c>
      <c r="AF377" s="1">
        <v>24384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/>
      <c r="AO377" s="1" t="s">
        <v>796</v>
      </c>
    </row>
    <row r="378" spans="1:41" x14ac:dyDescent="0.25">
      <c r="A378" s="1" t="s">
        <v>799</v>
      </c>
      <c r="B378" s="1" t="s">
        <v>29</v>
      </c>
      <c r="C378" s="6" t="s">
        <v>1745</v>
      </c>
      <c r="D378" s="2" t="s">
        <v>1348</v>
      </c>
      <c r="F378" s="2" t="s">
        <v>10</v>
      </c>
      <c r="G378" s="2" t="s">
        <v>1350</v>
      </c>
      <c r="H378" s="2" t="s">
        <v>11</v>
      </c>
      <c r="I378" s="1">
        <v>19691</v>
      </c>
      <c r="J378" s="12" t="s">
        <v>2032</v>
      </c>
      <c r="K378" s="2" t="s">
        <v>6</v>
      </c>
      <c r="L378" s="3">
        <v>15101</v>
      </c>
      <c r="M378" s="3" t="str">
        <f>IF(N378=AD378,"UKIP","")</f>
        <v>UKIP</v>
      </c>
      <c r="N378" s="3">
        <v>5358</v>
      </c>
      <c r="O378" t="s">
        <v>2022</v>
      </c>
      <c r="P378" s="3">
        <v>1612</v>
      </c>
      <c r="Q378" s="1">
        <v>1480</v>
      </c>
      <c r="R378" s="1">
        <v>67169</v>
      </c>
      <c r="T378">
        <f t="shared" si="5"/>
        <v>43242</v>
      </c>
      <c r="Z378" s="1">
        <v>143</v>
      </c>
      <c r="AA378" s="1">
        <v>19691</v>
      </c>
      <c r="AB378" s="1">
        <v>15101</v>
      </c>
      <c r="AC378" s="1">
        <v>1612</v>
      </c>
      <c r="AD378" s="1">
        <v>5358</v>
      </c>
      <c r="AE378" s="1">
        <v>1395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85</v>
      </c>
      <c r="AN378" s="1"/>
      <c r="AO378" s="1" t="s">
        <v>798</v>
      </c>
    </row>
    <row r="379" spans="1:41" x14ac:dyDescent="0.25">
      <c r="A379" s="1" t="s">
        <v>801</v>
      </c>
      <c r="B379" s="1" t="s">
        <v>66</v>
      </c>
      <c r="C379" s="6" t="s">
        <v>1746</v>
      </c>
      <c r="D379" s="2" t="s">
        <v>1351</v>
      </c>
      <c r="F379" s="2" t="s">
        <v>81</v>
      </c>
      <c r="G379" s="2" t="s">
        <v>1349</v>
      </c>
      <c r="H379" s="2" t="s">
        <v>11</v>
      </c>
      <c r="I379" s="1">
        <v>18776</v>
      </c>
      <c r="J379" s="12" t="s">
        <v>2033</v>
      </c>
      <c r="K379" s="2" t="s">
        <v>6</v>
      </c>
      <c r="L379" s="3">
        <v>18354</v>
      </c>
      <c r="M379" s="3" t="str">
        <f>IF(N379=AD379,"UKIP","")</f>
        <v>UKIP</v>
      </c>
      <c r="N379" s="3">
        <v>7951</v>
      </c>
      <c r="O379" t="s">
        <v>2022</v>
      </c>
      <c r="P379" s="3">
        <v>1426</v>
      </c>
      <c r="Q379" s="1">
        <v>1743</v>
      </c>
      <c r="R379" s="1">
        <v>75820</v>
      </c>
      <c r="T379">
        <f t="shared" si="5"/>
        <v>48250</v>
      </c>
      <c r="Z379" s="1">
        <v>140</v>
      </c>
      <c r="AA379" s="1">
        <v>18776</v>
      </c>
      <c r="AB379" s="1">
        <v>18354</v>
      </c>
      <c r="AC379" s="1">
        <v>1426</v>
      </c>
      <c r="AD379" s="1">
        <v>7951</v>
      </c>
      <c r="AE379" s="1">
        <v>1264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479</v>
      </c>
      <c r="AN379" s="1"/>
      <c r="AO379" s="1" t="s">
        <v>800</v>
      </c>
    </row>
    <row r="380" spans="1:41" x14ac:dyDescent="0.25">
      <c r="A380" s="1" t="s">
        <v>803</v>
      </c>
      <c r="B380" s="1" t="s">
        <v>14</v>
      </c>
      <c r="C380" s="6" t="s">
        <v>1747</v>
      </c>
      <c r="D380" s="2" t="s">
        <v>1351</v>
      </c>
      <c r="F380" s="2" t="s">
        <v>15</v>
      </c>
      <c r="G380" s="2" t="s">
        <v>1349</v>
      </c>
      <c r="H380" s="2" t="s">
        <v>16</v>
      </c>
      <c r="I380" s="1">
        <v>27275</v>
      </c>
      <c r="J380" s="12" t="s">
        <v>2033</v>
      </c>
      <c r="K380" s="2" t="s">
        <v>6</v>
      </c>
      <c r="L380" s="3">
        <v>15377</v>
      </c>
      <c r="M380" s="3" t="s">
        <v>11</v>
      </c>
      <c r="N380" s="3">
        <v>3695</v>
      </c>
      <c r="O380" t="s">
        <v>7</v>
      </c>
      <c r="P380" s="3">
        <v>1289</v>
      </c>
      <c r="Q380" s="1">
        <v>601</v>
      </c>
      <c r="R380" s="1">
        <v>70283</v>
      </c>
      <c r="T380">
        <f t="shared" si="5"/>
        <v>48237</v>
      </c>
      <c r="Z380" s="1">
        <v>42</v>
      </c>
      <c r="AA380" s="1">
        <v>3695</v>
      </c>
      <c r="AB380" s="1">
        <v>15377</v>
      </c>
      <c r="AC380" s="1">
        <v>601</v>
      </c>
      <c r="AD380" s="1">
        <v>1289</v>
      </c>
      <c r="AE380" s="1">
        <v>0</v>
      </c>
      <c r="AF380" s="1">
        <v>27275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/>
      <c r="AO380" s="1" t="s">
        <v>802</v>
      </c>
    </row>
    <row r="381" spans="1:41" x14ac:dyDescent="0.25">
      <c r="A381" s="1" t="s">
        <v>805</v>
      </c>
      <c r="B381" s="1" t="s">
        <v>14</v>
      </c>
      <c r="C381" s="6" t="s">
        <v>1748</v>
      </c>
      <c r="D381" s="2" t="s">
        <v>1348</v>
      </c>
      <c r="F381" s="2" t="s">
        <v>37</v>
      </c>
      <c r="G381" s="2" t="s">
        <v>1350</v>
      </c>
      <c r="H381" s="2" t="s">
        <v>16</v>
      </c>
      <c r="I381" s="1">
        <v>8662</v>
      </c>
      <c r="J381" s="12" t="s">
        <v>2032</v>
      </c>
      <c r="K381" s="2" t="s">
        <v>6</v>
      </c>
      <c r="L381" s="3">
        <v>4560</v>
      </c>
      <c r="M381" s="3" t="s">
        <v>11</v>
      </c>
      <c r="N381" s="3">
        <v>1215</v>
      </c>
      <c r="O381" t="s">
        <v>2025</v>
      </c>
      <c r="P381" s="3">
        <v>1045</v>
      </c>
      <c r="Q381" s="1">
        <v>456</v>
      </c>
      <c r="R381" s="1">
        <v>21769</v>
      </c>
      <c r="T381">
        <f t="shared" si="5"/>
        <v>15938</v>
      </c>
      <c r="Z381" s="1">
        <v>44</v>
      </c>
      <c r="AA381" s="1">
        <v>1215</v>
      </c>
      <c r="AB381" s="1">
        <v>4560</v>
      </c>
      <c r="AC381" s="1">
        <v>456</v>
      </c>
      <c r="AD381" s="1">
        <v>0</v>
      </c>
      <c r="AE381" s="1">
        <v>0</v>
      </c>
      <c r="AF381" s="1">
        <v>8662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1045</v>
      </c>
      <c r="AN381" s="1"/>
      <c r="AO381" s="1" t="s">
        <v>804</v>
      </c>
    </row>
    <row r="382" spans="1:41" x14ac:dyDescent="0.25">
      <c r="A382" s="1" t="s">
        <v>807</v>
      </c>
      <c r="B382" s="1" t="s">
        <v>4</v>
      </c>
      <c r="C382" s="6" t="s">
        <v>1749</v>
      </c>
      <c r="D382" s="2" t="s">
        <v>1351</v>
      </c>
      <c r="F382" s="2" t="s">
        <v>5</v>
      </c>
      <c r="G382" s="2" t="s">
        <v>1349</v>
      </c>
      <c r="H382" s="2" t="s">
        <v>6</v>
      </c>
      <c r="I382" s="1">
        <v>16270</v>
      </c>
      <c r="J382" s="12" t="s">
        <v>2030</v>
      </c>
      <c r="K382" s="2" t="s">
        <v>41</v>
      </c>
      <c r="L382" s="3">
        <v>6722</v>
      </c>
      <c r="M382" s="3" t="str">
        <f>IF(N382=AD382,"UKIP","")</f>
        <v>UKIP</v>
      </c>
      <c r="N382" s="3">
        <v>6094</v>
      </c>
      <c r="O382" t="s">
        <v>11</v>
      </c>
      <c r="P382" s="3">
        <v>5691</v>
      </c>
      <c r="Q382" s="1">
        <v>2358</v>
      </c>
      <c r="R382" s="1">
        <v>56097</v>
      </c>
      <c r="T382">
        <f t="shared" si="5"/>
        <v>37135</v>
      </c>
      <c r="Z382" s="1">
        <v>114</v>
      </c>
      <c r="AA382" s="1">
        <v>5691</v>
      </c>
      <c r="AB382" s="1">
        <v>16270</v>
      </c>
      <c r="AC382" s="1">
        <v>1173</v>
      </c>
      <c r="AD382" s="1">
        <v>6094</v>
      </c>
      <c r="AE382" s="1">
        <v>1185</v>
      </c>
      <c r="AF382" s="1">
        <v>0</v>
      </c>
      <c r="AG382" s="1">
        <v>6722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/>
      <c r="AO382" s="1" t="s">
        <v>806</v>
      </c>
    </row>
    <row r="383" spans="1:41" x14ac:dyDescent="0.25">
      <c r="A383" s="1" t="s">
        <v>821</v>
      </c>
      <c r="B383" s="1" t="s">
        <v>23</v>
      </c>
      <c r="C383" s="6" t="s">
        <v>1756</v>
      </c>
      <c r="D383" s="2" t="s">
        <v>1348</v>
      </c>
      <c r="F383" s="2" t="s">
        <v>10</v>
      </c>
      <c r="G383" s="2" t="s">
        <v>1350</v>
      </c>
      <c r="H383" s="2" t="s">
        <v>11</v>
      </c>
      <c r="I383" s="1">
        <v>27819</v>
      </c>
      <c r="J383" s="12" t="s">
        <v>2032</v>
      </c>
      <c r="K383" s="2" t="s">
        <v>7</v>
      </c>
      <c r="L383" s="3">
        <v>8657</v>
      </c>
      <c r="M383" s="3" t="s">
        <v>6</v>
      </c>
      <c r="N383" s="3">
        <v>6018</v>
      </c>
      <c r="O383" t="s">
        <v>2022</v>
      </c>
      <c r="P383" s="3">
        <v>4626</v>
      </c>
      <c r="Q383" s="1">
        <v>2327</v>
      </c>
      <c r="R383" s="1">
        <v>72697</v>
      </c>
      <c r="T383">
        <f t="shared" si="5"/>
        <v>49447</v>
      </c>
      <c r="Z383" s="1">
        <v>184</v>
      </c>
      <c r="AA383" s="1">
        <v>27819</v>
      </c>
      <c r="AB383" s="1">
        <v>6018</v>
      </c>
      <c r="AC383" s="1">
        <v>4626</v>
      </c>
      <c r="AD383" s="1">
        <v>8657</v>
      </c>
      <c r="AE383" s="1">
        <v>2327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/>
      <c r="AO383" s="1" t="s">
        <v>820</v>
      </c>
    </row>
    <row r="384" spans="1:41" x14ac:dyDescent="0.25">
      <c r="A384" s="1" t="s">
        <v>823</v>
      </c>
      <c r="B384" s="1" t="s">
        <v>23</v>
      </c>
      <c r="C384" s="6" t="s">
        <v>1757</v>
      </c>
      <c r="D384" s="2" t="s">
        <v>1348</v>
      </c>
      <c r="F384" s="2" t="s">
        <v>10</v>
      </c>
      <c r="G384" s="2" t="s">
        <v>1350</v>
      </c>
      <c r="H384" s="2" t="s">
        <v>11</v>
      </c>
      <c r="I384" s="1">
        <v>28420</v>
      </c>
      <c r="J384" s="12" t="s">
        <v>2032</v>
      </c>
      <c r="K384" s="2" t="s">
        <v>7</v>
      </c>
      <c r="L384" s="3">
        <v>7816</v>
      </c>
      <c r="M384" s="3" t="s">
        <v>6</v>
      </c>
      <c r="N384" s="3">
        <v>5133</v>
      </c>
      <c r="O384" t="s">
        <v>2022</v>
      </c>
      <c r="P384" s="3">
        <v>3293</v>
      </c>
      <c r="Q384" s="1">
        <v>2748</v>
      </c>
      <c r="R384" s="1">
        <v>68446</v>
      </c>
      <c r="T384">
        <f t="shared" si="5"/>
        <v>47410</v>
      </c>
      <c r="Z384" s="1">
        <v>190</v>
      </c>
      <c r="AA384" s="1">
        <v>28420</v>
      </c>
      <c r="AB384" s="1">
        <v>5133</v>
      </c>
      <c r="AC384" s="1">
        <v>3293</v>
      </c>
      <c r="AD384" s="1">
        <v>7816</v>
      </c>
      <c r="AE384" s="1">
        <v>2748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/>
      <c r="AO384" s="1" t="s">
        <v>822</v>
      </c>
    </row>
    <row r="385" spans="1:41" x14ac:dyDescent="0.25">
      <c r="A385" s="1" t="s">
        <v>809</v>
      </c>
      <c r="B385" s="1" t="s">
        <v>34</v>
      </c>
      <c r="C385" s="6" t="s">
        <v>1750</v>
      </c>
      <c r="D385" s="2" t="s">
        <v>1348</v>
      </c>
      <c r="F385" s="2" t="s">
        <v>10</v>
      </c>
      <c r="G385" s="2" t="s">
        <v>1350</v>
      </c>
      <c r="H385" s="2" t="s">
        <v>11</v>
      </c>
      <c r="I385" s="1">
        <v>29834</v>
      </c>
      <c r="J385" s="12" t="s">
        <v>2032</v>
      </c>
      <c r="K385" s="2" t="s">
        <v>6</v>
      </c>
      <c r="L385" s="3">
        <v>11360</v>
      </c>
      <c r="M385" s="3" t="str">
        <f>IF(N385=AD385,"UKIP","")</f>
        <v>UKIP</v>
      </c>
      <c r="N385" s="3">
        <v>6294</v>
      </c>
      <c r="O385" t="s">
        <v>2022</v>
      </c>
      <c r="P385" s="3">
        <v>2385</v>
      </c>
      <c r="Q385" s="1">
        <v>2429</v>
      </c>
      <c r="R385" s="1">
        <v>73747</v>
      </c>
      <c r="T385">
        <f t="shared" si="5"/>
        <v>52302</v>
      </c>
      <c r="Z385" s="1">
        <v>165</v>
      </c>
      <c r="AA385" s="1">
        <v>29834</v>
      </c>
      <c r="AB385" s="1">
        <v>11360</v>
      </c>
      <c r="AC385" s="1">
        <v>2385</v>
      </c>
      <c r="AD385" s="1">
        <v>6294</v>
      </c>
      <c r="AE385" s="1">
        <v>1792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637</v>
      </c>
      <c r="AN385" s="1"/>
      <c r="AO385" s="1" t="s">
        <v>808</v>
      </c>
    </row>
    <row r="386" spans="1:41" x14ac:dyDescent="0.25">
      <c r="A386" s="1" t="s">
        <v>811</v>
      </c>
      <c r="B386" s="1" t="s">
        <v>23</v>
      </c>
      <c r="C386" s="6" t="s">
        <v>1751</v>
      </c>
      <c r="D386" s="2" t="s">
        <v>1348</v>
      </c>
      <c r="F386" s="2" t="s">
        <v>10</v>
      </c>
      <c r="G386" s="2" t="s">
        <v>1350</v>
      </c>
      <c r="H386" s="2" t="s">
        <v>11</v>
      </c>
      <c r="I386" s="1">
        <v>34973</v>
      </c>
      <c r="J386" s="12" t="s">
        <v>2032</v>
      </c>
      <c r="K386" s="2" t="s">
        <v>44</v>
      </c>
      <c r="L386" s="3">
        <v>8605</v>
      </c>
      <c r="M386" s="3" t="str">
        <f>IF(N386=AD386,"UKIP","")</f>
        <v>UKIP</v>
      </c>
      <c r="N386" s="3">
        <v>6195</v>
      </c>
      <c r="O386" t="s">
        <v>6</v>
      </c>
      <c r="P386" s="3">
        <v>4837</v>
      </c>
      <c r="Q386" s="1">
        <v>2690</v>
      </c>
      <c r="R386" s="1">
        <v>79512</v>
      </c>
      <c r="T386">
        <f t="shared" si="5"/>
        <v>57300</v>
      </c>
      <c r="Z386" s="1">
        <v>205</v>
      </c>
      <c r="AA386" s="1">
        <v>34973</v>
      </c>
      <c r="AB386" s="1">
        <v>4837</v>
      </c>
      <c r="AC386" s="1">
        <v>8605</v>
      </c>
      <c r="AD386" s="1">
        <v>6195</v>
      </c>
      <c r="AE386" s="1">
        <v>2324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366</v>
      </c>
      <c r="AN386" s="1"/>
      <c r="AO386" s="1" t="s">
        <v>810</v>
      </c>
    </row>
    <row r="387" spans="1:41" x14ac:dyDescent="0.25">
      <c r="A387" s="1" t="s">
        <v>815</v>
      </c>
      <c r="B387" s="1" t="s">
        <v>117</v>
      </c>
      <c r="C387" s="6" t="s">
        <v>1753</v>
      </c>
      <c r="D387" s="2" t="s">
        <v>1351</v>
      </c>
      <c r="E387" s="3" t="s">
        <v>1352</v>
      </c>
      <c r="F387" s="2" t="s">
        <v>5</v>
      </c>
      <c r="G387" s="2" t="s">
        <v>1350</v>
      </c>
      <c r="H387" s="2" t="s">
        <v>6</v>
      </c>
      <c r="I387" s="1">
        <v>19301</v>
      </c>
      <c r="J387" s="12" t="s">
        <v>2032</v>
      </c>
      <c r="K387" s="2" t="s">
        <v>11</v>
      </c>
      <c r="L387" s="3">
        <v>6628</v>
      </c>
      <c r="M387" s="3" t="str">
        <f>IF(N387=AD387,"UKIP","")</f>
        <v>UKIP</v>
      </c>
      <c r="N387" s="3">
        <v>5214</v>
      </c>
      <c r="O387" t="s">
        <v>2022</v>
      </c>
      <c r="P387" s="3">
        <v>2218</v>
      </c>
      <c r="Q387" s="1">
        <v>1724</v>
      </c>
      <c r="R387" s="1">
        <v>58147</v>
      </c>
      <c r="T387">
        <f t="shared" ref="T387:T450" si="6">I387+L387+N387+P387+Q387</f>
        <v>35085</v>
      </c>
      <c r="Z387" s="1">
        <v>97</v>
      </c>
      <c r="AA387" s="1">
        <v>6628</v>
      </c>
      <c r="AB387" s="1">
        <v>19301</v>
      </c>
      <c r="AC387" s="1">
        <v>2218</v>
      </c>
      <c r="AD387" s="1">
        <v>5214</v>
      </c>
      <c r="AE387" s="1">
        <v>1724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/>
      <c r="AO387" s="1" t="s">
        <v>814</v>
      </c>
    </row>
    <row r="388" spans="1:41" x14ac:dyDescent="0.25">
      <c r="A388" s="1" t="s">
        <v>817</v>
      </c>
      <c r="B388" s="1" t="s">
        <v>117</v>
      </c>
      <c r="C388" s="6" t="s">
        <v>1754</v>
      </c>
      <c r="D388" s="2" t="s">
        <v>1348</v>
      </c>
      <c r="F388" s="2" t="s">
        <v>5</v>
      </c>
      <c r="G388" s="2" t="s">
        <v>1350</v>
      </c>
      <c r="H388" s="2" t="s">
        <v>6</v>
      </c>
      <c r="I388" s="1">
        <v>19378</v>
      </c>
      <c r="J388" s="12" t="s">
        <v>2032</v>
      </c>
      <c r="K388" s="2" t="s">
        <v>11</v>
      </c>
      <c r="L388" s="3">
        <v>6884</v>
      </c>
      <c r="M388" s="3" t="str">
        <f>IF(N388=AD388,"UKIP","")</f>
        <v>UKIP</v>
      </c>
      <c r="N388" s="3">
        <v>4910</v>
      </c>
      <c r="O388" t="s">
        <v>2022</v>
      </c>
      <c r="P388" s="3">
        <v>4332</v>
      </c>
      <c r="Q388" s="1">
        <v>3718</v>
      </c>
      <c r="R388" s="1">
        <v>64243</v>
      </c>
      <c r="T388">
        <f t="shared" si="6"/>
        <v>39222</v>
      </c>
      <c r="Z388" s="1">
        <v>127</v>
      </c>
      <c r="AA388" s="1">
        <v>6884</v>
      </c>
      <c r="AB388" s="1">
        <v>19378</v>
      </c>
      <c r="AC388" s="1">
        <v>4332</v>
      </c>
      <c r="AD388" s="1">
        <v>4910</v>
      </c>
      <c r="AE388" s="1">
        <v>3426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292</v>
      </c>
      <c r="AN388" s="1"/>
      <c r="AO388" s="1" t="s">
        <v>816</v>
      </c>
    </row>
    <row r="389" spans="1:41" x14ac:dyDescent="0.25">
      <c r="A389" s="1" t="s">
        <v>819</v>
      </c>
      <c r="B389" s="1" t="s">
        <v>117</v>
      </c>
      <c r="C389" s="6" t="s">
        <v>1755</v>
      </c>
      <c r="D389" s="2" t="s">
        <v>1351</v>
      </c>
      <c r="F389" s="2" t="s">
        <v>5</v>
      </c>
      <c r="G389" s="2" t="s">
        <v>1350</v>
      </c>
      <c r="H389" s="2" t="s">
        <v>6</v>
      </c>
      <c r="I389" s="1">
        <v>20689</v>
      </c>
      <c r="J389" s="12" t="s">
        <v>2032</v>
      </c>
      <c r="K389" s="2" t="s">
        <v>11</v>
      </c>
      <c r="L389" s="3">
        <v>10536</v>
      </c>
      <c r="M389" s="3" t="str">
        <f>IF(N389=AD389,"UKIP","")</f>
        <v>UKIP</v>
      </c>
      <c r="N389" s="3">
        <v>7447</v>
      </c>
      <c r="O389" t="s">
        <v>2022</v>
      </c>
      <c r="P389" s="3">
        <v>4366</v>
      </c>
      <c r="Q389" s="1">
        <v>1853</v>
      </c>
      <c r="R389" s="1">
        <v>67902</v>
      </c>
      <c r="T389">
        <f t="shared" si="6"/>
        <v>44891</v>
      </c>
      <c r="Z389" s="1">
        <v>155</v>
      </c>
      <c r="AA389" s="1">
        <v>10536</v>
      </c>
      <c r="AB389" s="1">
        <v>20689</v>
      </c>
      <c r="AC389" s="1">
        <v>4366</v>
      </c>
      <c r="AD389" s="1">
        <v>7447</v>
      </c>
      <c r="AE389" s="1">
        <v>1515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338</v>
      </c>
      <c r="AN389" s="1"/>
      <c r="AO389" s="1" t="s">
        <v>818</v>
      </c>
    </row>
    <row r="390" spans="1:41" x14ac:dyDescent="0.25">
      <c r="A390" s="1" t="s">
        <v>813</v>
      </c>
      <c r="B390" s="1" t="s">
        <v>26</v>
      </c>
      <c r="C390" s="6" t="s">
        <v>1752</v>
      </c>
      <c r="D390" s="2" t="s">
        <v>1348</v>
      </c>
      <c r="F390" s="2" t="s">
        <v>5</v>
      </c>
      <c r="G390" s="2" t="s">
        <v>1350</v>
      </c>
      <c r="H390" s="2" t="s">
        <v>6</v>
      </c>
      <c r="I390" s="1">
        <v>16520</v>
      </c>
      <c r="J390" s="12" t="s">
        <v>2032</v>
      </c>
      <c r="K390" s="2" t="s">
        <v>11</v>
      </c>
      <c r="L390" s="3">
        <v>15870</v>
      </c>
      <c r="M390" s="3" t="str">
        <f>IF(N390=AD390,"UKIP","")</f>
        <v>UKIP</v>
      </c>
      <c r="N390" s="3">
        <v>7252</v>
      </c>
      <c r="O390" t="s">
        <v>2022</v>
      </c>
      <c r="P390" s="3">
        <v>1826</v>
      </c>
      <c r="Q390" s="1">
        <v>1529</v>
      </c>
      <c r="R390" s="1">
        <v>66753</v>
      </c>
      <c r="T390">
        <f t="shared" si="6"/>
        <v>42997</v>
      </c>
      <c r="Z390" s="1">
        <v>125</v>
      </c>
      <c r="AA390" s="1">
        <v>15870</v>
      </c>
      <c r="AB390" s="1">
        <v>16520</v>
      </c>
      <c r="AC390" s="1">
        <v>1826</v>
      </c>
      <c r="AD390" s="1">
        <v>7252</v>
      </c>
      <c r="AE390" s="1">
        <v>1246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283</v>
      </c>
      <c r="AN390" s="1"/>
      <c r="AO390" s="1" t="s">
        <v>812</v>
      </c>
    </row>
    <row r="391" spans="1:41" x14ac:dyDescent="0.25">
      <c r="A391" s="1" t="s">
        <v>825</v>
      </c>
      <c r="B391" s="1" t="s">
        <v>4</v>
      </c>
      <c r="C391" s="6" t="s">
        <v>1758</v>
      </c>
      <c r="D391" s="2" t="s">
        <v>1351</v>
      </c>
      <c r="F391" s="2" t="s">
        <v>5</v>
      </c>
      <c r="G391" s="2" t="s">
        <v>1350</v>
      </c>
      <c r="H391" s="2" t="s">
        <v>6</v>
      </c>
      <c r="I391" s="1">
        <v>14290</v>
      </c>
      <c r="J391" s="12" t="s">
        <v>2032</v>
      </c>
      <c r="K391" s="2" t="s">
        <v>11</v>
      </c>
      <c r="L391" s="3">
        <v>9585</v>
      </c>
      <c r="M391" s="3" t="str">
        <f>IF(N391=AD391,"UKIP","")</f>
        <v>UKIP</v>
      </c>
      <c r="N391" s="3">
        <v>6466</v>
      </c>
      <c r="O391" t="s">
        <v>2022</v>
      </c>
      <c r="P391" s="3">
        <v>2251</v>
      </c>
      <c r="Q391" s="1">
        <v>2516</v>
      </c>
      <c r="R391" s="1">
        <v>56015</v>
      </c>
      <c r="T391">
        <f t="shared" si="6"/>
        <v>35108</v>
      </c>
      <c r="Z391" s="1">
        <v>70</v>
      </c>
      <c r="AA391" s="1">
        <v>9585</v>
      </c>
      <c r="AB391" s="1">
        <v>14290</v>
      </c>
      <c r="AC391" s="1">
        <v>2251</v>
      </c>
      <c r="AD391" s="1">
        <v>6466</v>
      </c>
      <c r="AE391" s="1">
        <v>887</v>
      </c>
      <c r="AF391" s="1">
        <v>0</v>
      </c>
      <c r="AG391" s="1">
        <v>1231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398</v>
      </c>
      <c r="AN391" s="1"/>
      <c r="AO391" s="1" t="s">
        <v>824</v>
      </c>
    </row>
    <row r="392" spans="1:41" x14ac:dyDescent="0.25">
      <c r="A392" s="1" t="s">
        <v>827</v>
      </c>
      <c r="B392" s="1" t="s">
        <v>4</v>
      </c>
      <c r="C392" s="6" t="s">
        <v>1759</v>
      </c>
      <c r="D392" s="2" t="s">
        <v>1348</v>
      </c>
      <c r="F392" s="2" t="s">
        <v>5</v>
      </c>
      <c r="G392" s="2" t="s">
        <v>1350</v>
      </c>
      <c r="H392" s="2" t="s">
        <v>6</v>
      </c>
      <c r="I392" s="1">
        <v>16633</v>
      </c>
      <c r="J392" s="12" t="s">
        <v>2032</v>
      </c>
      <c r="K392" s="2" t="s">
        <v>11</v>
      </c>
      <c r="L392" s="3">
        <v>13123</v>
      </c>
      <c r="M392" s="3" t="str">
        <f>IF(N392=AD392,"UKIP","")</f>
        <v>UKIP</v>
      </c>
      <c r="N392" s="3">
        <v>6134</v>
      </c>
      <c r="O392" t="s">
        <v>41</v>
      </c>
      <c r="P392" s="3">
        <v>1604</v>
      </c>
      <c r="Q392" s="1">
        <v>2853</v>
      </c>
      <c r="R392" s="1">
        <v>62140</v>
      </c>
      <c r="T392">
        <f t="shared" si="6"/>
        <v>40347</v>
      </c>
      <c r="Z392" s="1">
        <v>76</v>
      </c>
      <c r="AA392" s="1">
        <v>13123</v>
      </c>
      <c r="AB392" s="1">
        <v>16633</v>
      </c>
      <c r="AC392" s="1">
        <v>1581</v>
      </c>
      <c r="AD392" s="1">
        <v>6134</v>
      </c>
      <c r="AE392" s="1">
        <v>1272</v>
      </c>
      <c r="AF392" s="1">
        <v>0</v>
      </c>
      <c r="AG392" s="1">
        <v>1604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/>
      <c r="AO392" s="1" t="s">
        <v>826</v>
      </c>
    </row>
    <row r="393" spans="1:41" x14ac:dyDescent="0.25">
      <c r="A393" s="1" t="s">
        <v>829</v>
      </c>
      <c r="B393" s="1" t="s">
        <v>94</v>
      </c>
      <c r="C393" s="6" t="s">
        <v>1760</v>
      </c>
      <c r="D393" s="2" t="s">
        <v>1348</v>
      </c>
      <c r="F393" s="2" t="s">
        <v>108</v>
      </c>
      <c r="G393" s="2" t="s">
        <v>1349</v>
      </c>
      <c r="H393" s="2" t="s">
        <v>101</v>
      </c>
      <c r="I393" s="1">
        <v>20488</v>
      </c>
      <c r="J393" s="12" t="s">
        <v>2030</v>
      </c>
      <c r="K393" s="2" t="s">
        <v>423</v>
      </c>
      <c r="L393" s="3">
        <v>16312</v>
      </c>
      <c r="M393" s="3" t="str">
        <f>IF(N393=AJ393,"SDLP","")</f>
        <v>SDLP</v>
      </c>
      <c r="N393" s="3">
        <v>12026</v>
      </c>
      <c r="O393" t="s">
        <v>97</v>
      </c>
      <c r="P393" s="3">
        <v>841</v>
      </c>
      <c r="Q393" s="1">
        <v>210</v>
      </c>
      <c r="R393" s="1">
        <v>77633</v>
      </c>
      <c r="T393">
        <f t="shared" si="6"/>
        <v>49877</v>
      </c>
      <c r="Z393" s="1">
        <v>386</v>
      </c>
      <c r="AA393" s="1">
        <v>210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20488</v>
      </c>
      <c r="AJ393" s="1">
        <v>12026</v>
      </c>
      <c r="AK393" s="1">
        <v>16312</v>
      </c>
      <c r="AL393" s="1">
        <v>841</v>
      </c>
      <c r="AM393" s="1">
        <v>0</v>
      </c>
      <c r="AN393" s="1"/>
      <c r="AO393" s="1" t="s">
        <v>828</v>
      </c>
    </row>
    <row r="394" spans="1:41" x14ac:dyDescent="0.25">
      <c r="A394" s="1" t="s">
        <v>831</v>
      </c>
      <c r="B394" s="1" t="s">
        <v>80</v>
      </c>
      <c r="C394" s="6" t="s">
        <v>1761</v>
      </c>
      <c r="D394" s="2" t="s">
        <v>1351</v>
      </c>
      <c r="F394" s="2" t="s">
        <v>10</v>
      </c>
      <c r="G394" s="2" t="s">
        <v>1350</v>
      </c>
      <c r="H394" s="2" t="s">
        <v>11</v>
      </c>
      <c r="I394" s="1">
        <v>22794</v>
      </c>
      <c r="J394" s="12" t="s">
        <v>2032</v>
      </c>
      <c r="K394" s="2" t="s">
        <v>44</v>
      </c>
      <c r="L394" s="3">
        <v>11560</v>
      </c>
      <c r="M394" s="3" t="str">
        <f>IF(N394=AD394,"UKIP","")</f>
        <v>UKIP</v>
      </c>
      <c r="N394" s="3">
        <v>6726</v>
      </c>
      <c r="O394" t="s">
        <v>6</v>
      </c>
      <c r="P394" s="3">
        <v>4736</v>
      </c>
      <c r="Q394" s="1">
        <v>2437</v>
      </c>
      <c r="R394" s="1">
        <v>69928</v>
      </c>
      <c r="T394">
        <f t="shared" si="6"/>
        <v>48253</v>
      </c>
      <c r="Z394" s="1">
        <v>200</v>
      </c>
      <c r="AA394" s="1">
        <v>22794</v>
      </c>
      <c r="AB394" s="1">
        <v>4736</v>
      </c>
      <c r="AC394" s="1">
        <v>11560</v>
      </c>
      <c r="AD394" s="1">
        <v>6726</v>
      </c>
      <c r="AE394" s="1">
        <v>2216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221</v>
      </c>
      <c r="AN394" s="1"/>
      <c r="AO394" s="1" t="s">
        <v>830</v>
      </c>
    </row>
    <row r="395" spans="1:41" x14ac:dyDescent="0.25">
      <c r="A395" s="1" t="s">
        <v>833</v>
      </c>
      <c r="B395" s="1" t="s">
        <v>66</v>
      </c>
      <c r="C395" s="6" t="s">
        <v>1762</v>
      </c>
      <c r="D395" s="2" t="s">
        <v>1351</v>
      </c>
      <c r="F395" s="2" t="s">
        <v>5</v>
      </c>
      <c r="G395" s="2" t="s">
        <v>1350</v>
      </c>
      <c r="H395" s="2" t="s">
        <v>6</v>
      </c>
      <c r="I395" s="1">
        <v>25213</v>
      </c>
      <c r="J395" s="12" t="s">
        <v>2032</v>
      </c>
      <c r="K395" s="2" t="s">
        <v>7</v>
      </c>
      <c r="L395" s="3">
        <v>9785</v>
      </c>
      <c r="M395" s="3" t="s">
        <v>11</v>
      </c>
      <c r="N395" s="3">
        <v>9569</v>
      </c>
      <c r="O395" t="s">
        <v>2022</v>
      </c>
      <c r="P395" s="3">
        <v>1330</v>
      </c>
      <c r="Q395" s="1">
        <v>0</v>
      </c>
      <c r="R395" s="1">
        <v>82592</v>
      </c>
      <c r="T395">
        <f t="shared" si="6"/>
        <v>45897</v>
      </c>
      <c r="Z395" s="1">
        <v>183</v>
      </c>
      <c r="AA395" s="1">
        <v>9569</v>
      </c>
      <c r="AB395" s="1">
        <v>25213</v>
      </c>
      <c r="AC395" s="1">
        <v>1330</v>
      </c>
      <c r="AD395" s="1">
        <v>9785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/>
      <c r="AO395" s="1" t="s">
        <v>832</v>
      </c>
    </row>
    <row r="396" spans="1:41" x14ac:dyDescent="0.25">
      <c r="A396" s="1" t="s">
        <v>839</v>
      </c>
      <c r="B396" s="1" t="s">
        <v>94</v>
      </c>
      <c r="C396" s="6" t="s">
        <v>1765</v>
      </c>
      <c r="D396" s="2" t="s">
        <v>1348</v>
      </c>
      <c r="F396" s="2" t="s">
        <v>100</v>
      </c>
      <c r="G396" s="2" t="s">
        <v>1350</v>
      </c>
      <c r="H396" s="2" t="s">
        <v>96</v>
      </c>
      <c r="I396" s="1">
        <v>18107</v>
      </c>
      <c r="J396" s="12" t="s">
        <v>2032</v>
      </c>
      <c r="K396" s="2" t="s">
        <v>840</v>
      </c>
      <c r="L396" s="3">
        <v>6618</v>
      </c>
      <c r="M396" s="3" t="str">
        <f>IF(N396=AI396,"SF","")</f>
        <v>SF</v>
      </c>
      <c r="N396" s="3">
        <v>5143</v>
      </c>
      <c r="O396" t="s">
        <v>423</v>
      </c>
      <c r="P396" s="3">
        <v>5054</v>
      </c>
      <c r="Q396" s="1">
        <v>6985</v>
      </c>
      <c r="R396" s="1">
        <v>75876</v>
      </c>
      <c r="T396">
        <f t="shared" si="6"/>
        <v>41907</v>
      </c>
      <c r="Z396" s="1">
        <v>209</v>
      </c>
      <c r="AA396" s="1">
        <v>368</v>
      </c>
      <c r="AB396" s="1">
        <v>0</v>
      </c>
      <c r="AC396" s="1">
        <v>0</v>
      </c>
      <c r="AD396" s="1">
        <v>1341</v>
      </c>
      <c r="AE396" s="1">
        <v>0</v>
      </c>
      <c r="AF396" s="1">
        <v>0</v>
      </c>
      <c r="AG396" s="1">
        <v>0</v>
      </c>
      <c r="AH396" s="1">
        <v>18107</v>
      </c>
      <c r="AI396" s="1">
        <v>5143</v>
      </c>
      <c r="AJ396" s="1">
        <v>2925</v>
      </c>
      <c r="AK396" s="1">
        <v>5054</v>
      </c>
      <c r="AL396" s="1">
        <v>2351</v>
      </c>
      <c r="AM396" s="1">
        <v>6618</v>
      </c>
      <c r="AN396" s="1"/>
      <c r="AO396" s="1" t="s">
        <v>838</v>
      </c>
    </row>
    <row r="397" spans="1:41" x14ac:dyDescent="0.25">
      <c r="A397" s="1" t="s">
        <v>842</v>
      </c>
      <c r="B397" s="1" t="s">
        <v>14</v>
      </c>
      <c r="C397" s="6" t="s">
        <v>1766</v>
      </c>
      <c r="D397" s="2" t="s">
        <v>1351</v>
      </c>
      <c r="F397" s="2" t="s">
        <v>15</v>
      </c>
      <c r="G397" s="2" t="s">
        <v>1349</v>
      </c>
      <c r="H397" s="2" t="s">
        <v>16</v>
      </c>
      <c r="I397" s="1">
        <v>28641</v>
      </c>
      <c r="J397" s="12" t="s">
        <v>2033</v>
      </c>
      <c r="K397" s="2" t="s">
        <v>6</v>
      </c>
      <c r="L397" s="3">
        <v>15068</v>
      </c>
      <c r="M397" s="3" t="s">
        <v>11</v>
      </c>
      <c r="N397" s="3">
        <v>7968</v>
      </c>
      <c r="O397" t="s">
        <v>7</v>
      </c>
      <c r="P397" s="3">
        <v>1296</v>
      </c>
      <c r="Q397" s="1">
        <v>896</v>
      </c>
      <c r="R397" s="1">
        <v>75772</v>
      </c>
      <c r="T397">
        <f t="shared" si="6"/>
        <v>53869</v>
      </c>
      <c r="Z397" s="1">
        <v>86</v>
      </c>
      <c r="AA397" s="1">
        <v>7968</v>
      </c>
      <c r="AB397" s="1">
        <v>15068</v>
      </c>
      <c r="AC397" s="1">
        <v>896</v>
      </c>
      <c r="AD397" s="1">
        <v>1296</v>
      </c>
      <c r="AE397" s="1">
        <v>0</v>
      </c>
      <c r="AF397" s="1">
        <v>28641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/>
      <c r="AO397" s="1" t="s">
        <v>841</v>
      </c>
    </row>
    <row r="398" spans="1:41" x14ac:dyDescent="0.25">
      <c r="A398" s="1" t="s">
        <v>844</v>
      </c>
      <c r="B398" s="1" t="s">
        <v>80</v>
      </c>
      <c r="C398" s="6" t="s">
        <v>1767</v>
      </c>
      <c r="D398" s="2" t="s">
        <v>1348</v>
      </c>
      <c r="F398" s="2" t="s">
        <v>81</v>
      </c>
      <c r="G398" s="2" t="s">
        <v>1349</v>
      </c>
      <c r="H398" s="2" t="s">
        <v>11</v>
      </c>
      <c r="I398" s="1">
        <v>21689</v>
      </c>
      <c r="J398" s="12" t="s">
        <v>2033</v>
      </c>
      <c r="K398" s="2" t="s">
        <v>44</v>
      </c>
      <c r="L398" s="3">
        <v>15068</v>
      </c>
      <c r="M398" s="3" t="str">
        <f>IF(N398=AD398,"UKIP","")</f>
        <v>UKIP</v>
      </c>
      <c r="N398" s="3">
        <v>6121</v>
      </c>
      <c r="O398" t="s">
        <v>6</v>
      </c>
      <c r="P398" s="3">
        <v>2621</v>
      </c>
      <c r="Q398" s="1">
        <v>2746</v>
      </c>
      <c r="R398" s="1">
        <v>67192</v>
      </c>
      <c r="T398">
        <f t="shared" si="6"/>
        <v>48245</v>
      </c>
      <c r="Z398" s="1">
        <v>45</v>
      </c>
      <c r="AA398" s="1">
        <v>21689</v>
      </c>
      <c r="AB398" s="1">
        <v>2621</v>
      </c>
      <c r="AC398" s="1">
        <v>15068</v>
      </c>
      <c r="AD398" s="1">
        <v>6121</v>
      </c>
      <c r="AE398" s="1">
        <v>2063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683</v>
      </c>
      <c r="AN398" s="1"/>
      <c r="AO398" s="1" t="s">
        <v>843</v>
      </c>
    </row>
    <row r="399" spans="1:41" x14ac:dyDescent="0.25">
      <c r="A399" s="1" t="s">
        <v>846</v>
      </c>
      <c r="B399" s="1" t="s">
        <v>80</v>
      </c>
      <c r="C399" s="6" t="s">
        <v>1768</v>
      </c>
      <c r="D399" s="2" t="s">
        <v>1348</v>
      </c>
      <c r="F399" s="2" t="s">
        <v>81</v>
      </c>
      <c r="G399" s="2" t="s">
        <v>1349</v>
      </c>
      <c r="H399" s="2" t="s">
        <v>11</v>
      </c>
      <c r="I399" s="1">
        <v>22341</v>
      </c>
      <c r="J399" s="12" t="s">
        <v>2033</v>
      </c>
      <c r="K399" s="2" t="s">
        <v>44</v>
      </c>
      <c r="L399" s="3">
        <v>15405</v>
      </c>
      <c r="M399" s="3" t="str">
        <f>IF(N399=AD399,"UKIP","")</f>
        <v>UKIP</v>
      </c>
      <c r="N399" s="3">
        <v>7719</v>
      </c>
      <c r="O399" t="s">
        <v>6</v>
      </c>
      <c r="P399" s="3">
        <v>3699</v>
      </c>
      <c r="Q399" s="1">
        <v>3156</v>
      </c>
      <c r="R399" s="1">
        <v>74737</v>
      </c>
      <c r="T399">
        <f t="shared" si="6"/>
        <v>52320</v>
      </c>
      <c r="Z399" s="1">
        <v>133</v>
      </c>
      <c r="AA399" s="1">
        <v>22341</v>
      </c>
      <c r="AB399" s="1">
        <v>3699</v>
      </c>
      <c r="AC399" s="1">
        <v>15405</v>
      </c>
      <c r="AD399" s="1">
        <v>7719</v>
      </c>
      <c r="AE399" s="1">
        <v>3018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138</v>
      </c>
      <c r="AN399" s="1"/>
      <c r="AO399" s="1" t="s">
        <v>845</v>
      </c>
    </row>
    <row r="400" spans="1:41" x14ac:dyDescent="0.25">
      <c r="A400" s="1" t="s">
        <v>848</v>
      </c>
      <c r="B400" s="1" t="s">
        <v>80</v>
      </c>
      <c r="C400" s="6" t="s">
        <v>1769</v>
      </c>
      <c r="D400" s="2" t="s">
        <v>1348</v>
      </c>
      <c r="F400" s="2" t="s">
        <v>10</v>
      </c>
      <c r="G400" s="2" t="s">
        <v>1349</v>
      </c>
      <c r="H400" s="2" t="s">
        <v>11</v>
      </c>
      <c r="I400" s="1">
        <v>30227</v>
      </c>
      <c r="J400" s="12" t="s">
        <v>2030</v>
      </c>
      <c r="K400" s="2" t="s">
        <v>7</v>
      </c>
      <c r="L400" s="3">
        <v>9109</v>
      </c>
      <c r="M400" s="3" t="str">
        <f>IF(N400=AC400,"Lib Dem","")</f>
        <v>Lib Dem</v>
      </c>
      <c r="N400" s="3">
        <v>6226</v>
      </c>
      <c r="O400" t="s">
        <v>6</v>
      </c>
      <c r="P400" s="3">
        <v>4785</v>
      </c>
      <c r="Q400" s="1">
        <v>3038</v>
      </c>
      <c r="R400" s="1">
        <v>73178</v>
      </c>
      <c r="T400">
        <f t="shared" si="6"/>
        <v>53385</v>
      </c>
      <c r="Z400" s="1">
        <v>160</v>
      </c>
      <c r="AA400" s="1">
        <v>30227</v>
      </c>
      <c r="AB400" s="1">
        <v>4785</v>
      </c>
      <c r="AC400" s="1">
        <v>6226</v>
      </c>
      <c r="AD400" s="1">
        <v>9109</v>
      </c>
      <c r="AE400" s="1">
        <v>3038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/>
      <c r="AO400" s="1" t="s">
        <v>847</v>
      </c>
    </row>
    <row r="401" spans="1:41" x14ac:dyDescent="0.25">
      <c r="A401" s="1" t="s">
        <v>850</v>
      </c>
      <c r="B401" s="1" t="s">
        <v>94</v>
      </c>
      <c r="C401" s="6" t="s">
        <v>1770</v>
      </c>
      <c r="D401" s="2" t="s">
        <v>1351</v>
      </c>
      <c r="F401" s="2" t="s">
        <v>851</v>
      </c>
      <c r="G401" s="2" t="s">
        <v>1350</v>
      </c>
      <c r="H401" s="2" t="s">
        <v>428</v>
      </c>
      <c r="I401" s="1">
        <v>17689</v>
      </c>
      <c r="J401" s="12" t="s">
        <v>2032</v>
      </c>
      <c r="K401" s="2" t="s">
        <v>96</v>
      </c>
      <c r="L401" s="3">
        <v>8487</v>
      </c>
      <c r="M401" s="3" t="str">
        <f>IF(N401=AL401,"Alliance","")</f>
        <v>Alliance</v>
      </c>
      <c r="N401" s="3">
        <v>3086</v>
      </c>
      <c r="O401" t="s">
        <v>214</v>
      </c>
      <c r="P401" s="3">
        <v>1958</v>
      </c>
      <c r="Q401" s="1">
        <v>4727</v>
      </c>
      <c r="R401" s="1">
        <v>64207</v>
      </c>
      <c r="T401">
        <f t="shared" si="6"/>
        <v>35947</v>
      </c>
      <c r="Z401" s="1">
        <v>97</v>
      </c>
      <c r="AA401" s="1">
        <v>1593</v>
      </c>
      <c r="AB401" s="1">
        <v>0</v>
      </c>
      <c r="AC401" s="1">
        <v>0</v>
      </c>
      <c r="AD401" s="1">
        <v>1482</v>
      </c>
      <c r="AE401" s="1">
        <v>1958</v>
      </c>
      <c r="AF401" s="1">
        <v>0</v>
      </c>
      <c r="AG401" s="1">
        <v>0</v>
      </c>
      <c r="AH401" s="1">
        <v>8487</v>
      </c>
      <c r="AI401" s="1">
        <v>273</v>
      </c>
      <c r="AJ401" s="1">
        <v>355</v>
      </c>
      <c r="AK401" s="1">
        <v>0</v>
      </c>
      <c r="AL401" s="1">
        <v>3086</v>
      </c>
      <c r="AM401" s="1">
        <v>18713</v>
      </c>
      <c r="AN401" s="1"/>
      <c r="AO401" s="1" t="s">
        <v>849</v>
      </c>
    </row>
    <row r="402" spans="1:41" x14ac:dyDescent="0.25">
      <c r="A402" s="1" t="s">
        <v>853</v>
      </c>
      <c r="B402" s="1" t="s">
        <v>117</v>
      </c>
      <c r="C402" s="6" t="s">
        <v>1771</v>
      </c>
      <c r="D402" s="2" t="s">
        <v>1348</v>
      </c>
      <c r="F402" s="2" t="s">
        <v>5</v>
      </c>
      <c r="G402" s="2" t="s">
        <v>1350</v>
      </c>
      <c r="H402" s="2" t="s">
        <v>6</v>
      </c>
      <c r="I402" s="1">
        <v>22047</v>
      </c>
      <c r="J402" s="12" t="s">
        <v>2032</v>
      </c>
      <c r="K402" s="2" t="s">
        <v>11</v>
      </c>
      <c r="L402" s="3">
        <v>8403</v>
      </c>
      <c r="M402" s="3" t="str">
        <f>IF(N402=AD402,"UKIP","")</f>
        <v>UKIP</v>
      </c>
      <c r="N402" s="3">
        <v>6404</v>
      </c>
      <c r="O402" t="s">
        <v>2022</v>
      </c>
      <c r="P402" s="3">
        <v>2046</v>
      </c>
      <c r="Q402" s="1">
        <v>1246</v>
      </c>
      <c r="R402" s="1">
        <v>65359</v>
      </c>
      <c r="T402">
        <f t="shared" si="6"/>
        <v>40146</v>
      </c>
      <c r="Z402" s="1">
        <v>60</v>
      </c>
      <c r="AA402" s="1">
        <v>8403</v>
      </c>
      <c r="AB402" s="1">
        <v>22047</v>
      </c>
      <c r="AC402" s="1">
        <v>2046</v>
      </c>
      <c r="AD402" s="1">
        <v>6404</v>
      </c>
      <c r="AE402" s="1">
        <v>1246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/>
      <c r="AO402" s="1" t="s">
        <v>852</v>
      </c>
    </row>
    <row r="403" spans="1:41" x14ac:dyDescent="0.25">
      <c r="A403" s="1" t="s">
        <v>855</v>
      </c>
      <c r="B403" s="1" t="s">
        <v>73</v>
      </c>
      <c r="C403" s="6" t="s">
        <v>1772</v>
      </c>
      <c r="D403" s="2" t="s">
        <v>1348</v>
      </c>
      <c r="F403" s="2" t="s">
        <v>10</v>
      </c>
      <c r="G403" s="2" t="s">
        <v>1350</v>
      </c>
      <c r="H403" s="2" t="s">
        <v>11</v>
      </c>
      <c r="I403" s="1">
        <v>34891</v>
      </c>
      <c r="J403" s="12" t="s">
        <v>2032</v>
      </c>
      <c r="K403" s="2" t="s">
        <v>6</v>
      </c>
      <c r="L403" s="3">
        <v>9247</v>
      </c>
      <c r="M403" s="3" t="str">
        <f>IF(N403=AD403,"UKIP","")</f>
        <v>UKIP</v>
      </c>
      <c r="N403" s="3">
        <v>8579</v>
      </c>
      <c r="O403" t="s">
        <v>2022</v>
      </c>
      <c r="P403" s="3">
        <v>3418</v>
      </c>
      <c r="Q403" s="1">
        <v>2537</v>
      </c>
      <c r="R403" s="1">
        <v>83551</v>
      </c>
      <c r="T403">
        <f t="shared" si="6"/>
        <v>58672</v>
      </c>
      <c r="Z403" s="1">
        <v>195</v>
      </c>
      <c r="AA403" s="1">
        <v>34891</v>
      </c>
      <c r="AB403" s="1">
        <v>9247</v>
      </c>
      <c r="AC403" s="1">
        <v>3418</v>
      </c>
      <c r="AD403" s="1">
        <v>8579</v>
      </c>
      <c r="AE403" s="1">
        <v>2537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/>
      <c r="AO403" s="1" t="s">
        <v>854</v>
      </c>
    </row>
    <row r="404" spans="1:41" x14ac:dyDescent="0.25">
      <c r="A404" s="1" t="s">
        <v>857</v>
      </c>
      <c r="B404" s="1" t="s">
        <v>73</v>
      </c>
      <c r="C404" s="6" t="s">
        <v>1773</v>
      </c>
      <c r="D404" s="2" t="s">
        <v>1348</v>
      </c>
      <c r="F404" s="2" t="s">
        <v>10</v>
      </c>
      <c r="G404" s="2" t="s">
        <v>1350</v>
      </c>
      <c r="H404" s="2" t="s">
        <v>11</v>
      </c>
      <c r="I404" s="1">
        <v>28524</v>
      </c>
      <c r="J404" s="12" t="s">
        <v>2032</v>
      </c>
      <c r="K404" s="2" t="s">
        <v>7</v>
      </c>
      <c r="L404" s="3">
        <v>11650</v>
      </c>
      <c r="M404" s="3" t="s">
        <v>6</v>
      </c>
      <c r="N404" s="3">
        <v>7476</v>
      </c>
      <c r="O404" t="s">
        <v>2022</v>
      </c>
      <c r="P404" s="3">
        <v>2314</v>
      </c>
      <c r="Q404" s="1">
        <v>1816</v>
      </c>
      <c r="R404" s="1">
        <v>82999</v>
      </c>
      <c r="T404">
        <f t="shared" si="6"/>
        <v>51780</v>
      </c>
      <c r="Z404" s="1">
        <v>226</v>
      </c>
      <c r="AA404" s="1">
        <v>28524</v>
      </c>
      <c r="AB404" s="1">
        <v>7476</v>
      </c>
      <c r="AC404" s="1">
        <v>2314</v>
      </c>
      <c r="AD404" s="1">
        <v>11650</v>
      </c>
      <c r="AE404" s="1">
        <v>1816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/>
      <c r="AO404" s="1" t="s">
        <v>856</v>
      </c>
    </row>
    <row r="405" spans="1:41" x14ac:dyDescent="0.25">
      <c r="A405" s="1" t="s">
        <v>859</v>
      </c>
      <c r="B405" s="1" t="s">
        <v>34</v>
      </c>
      <c r="C405" s="6" t="s">
        <v>1774</v>
      </c>
      <c r="D405" s="2" t="s">
        <v>1351</v>
      </c>
      <c r="F405" s="2" t="s">
        <v>5</v>
      </c>
      <c r="G405" s="2" t="s">
        <v>1350</v>
      </c>
      <c r="H405" s="2" t="s">
        <v>6</v>
      </c>
      <c r="I405" s="1">
        <v>19488</v>
      </c>
      <c r="J405" s="12" t="s">
        <v>2032</v>
      </c>
      <c r="K405" s="2" t="s">
        <v>11</v>
      </c>
      <c r="L405" s="3">
        <v>17605</v>
      </c>
      <c r="M405" s="3" t="str">
        <f>IF(N405=AD405,"UKIP","")</f>
        <v>UKIP</v>
      </c>
      <c r="N405" s="3">
        <v>7631</v>
      </c>
      <c r="O405" t="s">
        <v>2022</v>
      </c>
      <c r="P405" s="3">
        <v>2004</v>
      </c>
      <c r="Q405" s="1">
        <v>1220</v>
      </c>
      <c r="R405" s="1">
        <v>71445</v>
      </c>
      <c r="T405">
        <f t="shared" si="6"/>
        <v>47948</v>
      </c>
      <c r="Z405" s="1">
        <v>147</v>
      </c>
      <c r="AA405" s="1">
        <v>17605</v>
      </c>
      <c r="AB405" s="1">
        <v>19488</v>
      </c>
      <c r="AC405" s="1">
        <v>2004</v>
      </c>
      <c r="AD405" s="1">
        <v>7631</v>
      </c>
      <c r="AE405" s="1">
        <v>1059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161</v>
      </c>
      <c r="AN405" s="1"/>
      <c r="AO405" s="1" t="s">
        <v>858</v>
      </c>
    </row>
    <row r="406" spans="1:41" x14ac:dyDescent="0.25">
      <c r="A406" s="1" t="s">
        <v>861</v>
      </c>
      <c r="B406" s="1" t="s">
        <v>14</v>
      </c>
      <c r="C406" s="6" t="s">
        <v>1775</v>
      </c>
      <c r="D406" s="2" t="s">
        <v>1348</v>
      </c>
      <c r="F406" s="2" t="s">
        <v>15</v>
      </c>
      <c r="G406" s="2" t="s">
        <v>1349</v>
      </c>
      <c r="H406" s="2" t="s">
        <v>16</v>
      </c>
      <c r="I406" s="1">
        <v>18523</v>
      </c>
      <c r="J406" s="12" t="s">
        <v>2031</v>
      </c>
      <c r="K406" s="2" t="s">
        <v>44</v>
      </c>
      <c r="L406" s="3">
        <v>14179</v>
      </c>
      <c r="M406" s="3" t="s">
        <v>11</v>
      </c>
      <c r="N406" s="3">
        <v>7373</v>
      </c>
      <c r="O406" t="s">
        <v>6</v>
      </c>
      <c r="P406" s="3">
        <v>3476</v>
      </c>
      <c r="Q406" s="1">
        <v>1712</v>
      </c>
      <c r="R406" s="1">
        <v>62003</v>
      </c>
      <c r="T406">
        <f t="shared" si="6"/>
        <v>45263</v>
      </c>
      <c r="Z406" s="1">
        <v>47</v>
      </c>
      <c r="AA406" s="1">
        <v>7373</v>
      </c>
      <c r="AB406" s="1">
        <v>3476</v>
      </c>
      <c r="AC406" s="1">
        <v>14179</v>
      </c>
      <c r="AD406" s="1">
        <v>0</v>
      </c>
      <c r="AE406" s="1">
        <v>1387</v>
      </c>
      <c r="AF406" s="1">
        <v>18523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325</v>
      </c>
      <c r="AN406" s="1"/>
      <c r="AO406" s="1" t="s">
        <v>860</v>
      </c>
    </row>
    <row r="407" spans="1:41" x14ac:dyDescent="0.25">
      <c r="A407" s="1" t="s">
        <v>863</v>
      </c>
      <c r="B407" s="1" t="s">
        <v>23</v>
      </c>
      <c r="C407" s="6" t="s">
        <v>1776</v>
      </c>
      <c r="D407" s="2" t="s">
        <v>1348</v>
      </c>
      <c r="E407" s="3" t="s">
        <v>2019</v>
      </c>
      <c r="F407" s="2" t="s">
        <v>10</v>
      </c>
      <c r="G407" s="2" t="s">
        <v>1349</v>
      </c>
      <c r="H407" s="2" t="s">
        <v>11</v>
      </c>
      <c r="I407" s="1">
        <v>35573</v>
      </c>
      <c r="J407" s="12" t="s">
        <v>2030</v>
      </c>
      <c r="K407" s="2" t="s">
        <v>44</v>
      </c>
      <c r="L407" s="3">
        <v>5657</v>
      </c>
      <c r="M407" s="3" t="s">
        <v>6</v>
      </c>
      <c r="N407" s="3">
        <v>5290</v>
      </c>
      <c r="O407" t="s">
        <v>7</v>
      </c>
      <c r="P407" s="3">
        <v>4732</v>
      </c>
      <c r="Q407" s="1">
        <v>2748</v>
      </c>
      <c r="R407" s="1">
        <v>74025</v>
      </c>
      <c r="T407">
        <f t="shared" si="6"/>
        <v>54000</v>
      </c>
      <c r="Z407" s="1">
        <v>198</v>
      </c>
      <c r="AA407" s="1">
        <v>35573</v>
      </c>
      <c r="AB407" s="1">
        <v>5290</v>
      </c>
      <c r="AC407" s="1">
        <v>5657</v>
      </c>
      <c r="AD407" s="1">
        <v>4732</v>
      </c>
      <c r="AE407" s="1">
        <v>2364</v>
      </c>
      <c r="AF407" s="1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384</v>
      </c>
      <c r="AN407" s="1"/>
      <c r="AO407" s="1" t="s">
        <v>862</v>
      </c>
    </row>
    <row r="408" spans="1:41" x14ac:dyDescent="0.25">
      <c r="A408" s="1" t="s">
        <v>865</v>
      </c>
      <c r="B408" s="1" t="s">
        <v>73</v>
      </c>
      <c r="C408" s="6" t="s">
        <v>1777</v>
      </c>
      <c r="D408" s="2" t="s">
        <v>1348</v>
      </c>
      <c r="F408" s="2" t="s">
        <v>10</v>
      </c>
      <c r="G408" s="2" t="s">
        <v>1350</v>
      </c>
      <c r="H408" s="2" t="s">
        <v>11</v>
      </c>
      <c r="I408" s="1">
        <v>28949</v>
      </c>
      <c r="J408" s="12" t="s">
        <v>2032</v>
      </c>
      <c r="K408" s="2" t="s">
        <v>6</v>
      </c>
      <c r="L408" s="3">
        <v>9869</v>
      </c>
      <c r="M408" s="3" t="str">
        <f>IF(N408=AD408,"UKIP","")</f>
        <v>UKIP</v>
      </c>
      <c r="N408" s="3">
        <v>6728</v>
      </c>
      <c r="O408" t="s">
        <v>2022</v>
      </c>
      <c r="P408" s="3">
        <v>3952</v>
      </c>
      <c r="Q408" s="1">
        <v>2789</v>
      </c>
      <c r="R408" s="1">
        <v>74000</v>
      </c>
      <c r="T408">
        <f t="shared" si="6"/>
        <v>52287</v>
      </c>
      <c r="Z408" s="1">
        <v>196</v>
      </c>
      <c r="AA408" s="1">
        <v>28949</v>
      </c>
      <c r="AB408" s="1">
        <v>9869</v>
      </c>
      <c r="AC408" s="1">
        <v>3952</v>
      </c>
      <c r="AD408" s="1">
        <v>6728</v>
      </c>
      <c r="AE408" s="1">
        <v>2789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/>
      <c r="AO408" s="1" t="s">
        <v>864</v>
      </c>
    </row>
    <row r="409" spans="1:41" x14ac:dyDescent="0.25">
      <c r="A409" s="1" t="s">
        <v>867</v>
      </c>
      <c r="B409" s="1" t="s">
        <v>80</v>
      </c>
      <c r="C409" s="6" t="s">
        <v>1778</v>
      </c>
      <c r="D409" s="2" t="s">
        <v>1348</v>
      </c>
      <c r="F409" s="2" t="s">
        <v>10</v>
      </c>
      <c r="G409" s="2" t="s">
        <v>1350</v>
      </c>
      <c r="H409" s="2" t="s">
        <v>11</v>
      </c>
      <c r="I409" s="1">
        <v>25439</v>
      </c>
      <c r="J409" s="12" t="s">
        <v>2032</v>
      </c>
      <c r="K409" s="2" t="s">
        <v>6</v>
      </c>
      <c r="L409" s="3">
        <v>12690</v>
      </c>
      <c r="M409" s="3" t="str">
        <f>IF(N409=AD409,"UKIP","")</f>
        <v>UKIP</v>
      </c>
      <c r="N409" s="3">
        <v>6150</v>
      </c>
      <c r="O409" t="s">
        <v>2022</v>
      </c>
      <c r="P409" s="3">
        <v>4029</v>
      </c>
      <c r="Q409" s="1">
        <v>2802</v>
      </c>
      <c r="R409" s="1">
        <v>69380</v>
      </c>
      <c r="T409">
        <f t="shared" si="6"/>
        <v>51110</v>
      </c>
      <c r="Z409" s="1">
        <v>153</v>
      </c>
      <c r="AA409" s="1">
        <v>25439</v>
      </c>
      <c r="AB409" s="1">
        <v>12690</v>
      </c>
      <c r="AC409" s="1">
        <v>4029</v>
      </c>
      <c r="AD409" s="1">
        <v>6150</v>
      </c>
      <c r="AE409" s="1">
        <v>2802</v>
      </c>
      <c r="AF409" s="1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/>
      <c r="AO409" s="1" t="s">
        <v>866</v>
      </c>
    </row>
    <row r="410" spans="1:41" x14ac:dyDescent="0.25">
      <c r="A410" s="1" t="s">
        <v>869</v>
      </c>
      <c r="B410" s="1" t="s">
        <v>26</v>
      </c>
      <c r="C410" s="6" t="s">
        <v>1779</v>
      </c>
      <c r="D410" s="2" t="s">
        <v>1348</v>
      </c>
      <c r="F410" s="2" t="s">
        <v>10</v>
      </c>
      <c r="G410" s="2" t="s">
        <v>1350</v>
      </c>
      <c r="H410" s="2" t="s">
        <v>11</v>
      </c>
      <c r="I410" s="1">
        <v>26716</v>
      </c>
      <c r="J410" s="12" t="s">
        <v>2032</v>
      </c>
      <c r="K410" s="2" t="s">
        <v>7</v>
      </c>
      <c r="L410" s="3">
        <v>6720</v>
      </c>
      <c r="M410" s="3" t="str">
        <f>IF(N410=AC410,"Lib Dem","")</f>
        <v>Lib Dem</v>
      </c>
      <c r="N410" s="3">
        <v>5768</v>
      </c>
      <c r="O410" t="s">
        <v>6</v>
      </c>
      <c r="P410" s="3">
        <v>5478</v>
      </c>
      <c r="Q410" s="1">
        <v>3341</v>
      </c>
      <c r="R410" s="1">
        <v>67926</v>
      </c>
      <c r="T410">
        <f t="shared" si="6"/>
        <v>48023</v>
      </c>
      <c r="Z410" s="1">
        <v>190</v>
      </c>
      <c r="AA410" s="1">
        <v>26716</v>
      </c>
      <c r="AB410" s="1">
        <v>5478</v>
      </c>
      <c r="AC410" s="1">
        <v>5768</v>
      </c>
      <c r="AD410" s="1">
        <v>6720</v>
      </c>
      <c r="AE410" s="1">
        <v>3341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/>
      <c r="AO410" s="1" t="s">
        <v>868</v>
      </c>
    </row>
    <row r="411" spans="1:41" x14ac:dyDescent="0.25">
      <c r="A411" s="1" t="s">
        <v>871</v>
      </c>
      <c r="B411" s="1" t="s">
        <v>73</v>
      </c>
      <c r="C411" s="6" t="s">
        <v>1780</v>
      </c>
      <c r="D411" s="2" t="s">
        <v>1348</v>
      </c>
      <c r="F411" s="2" t="s">
        <v>279</v>
      </c>
      <c r="G411" s="2" t="s">
        <v>1350</v>
      </c>
      <c r="H411" s="2" t="s">
        <v>44</v>
      </c>
      <c r="I411" s="1">
        <v>19299</v>
      </c>
      <c r="J411" s="12" t="s">
        <v>2032</v>
      </c>
      <c r="K411" s="2" t="s">
        <v>11</v>
      </c>
      <c r="L411" s="3">
        <v>15256</v>
      </c>
      <c r="M411" s="3" t="str">
        <f>IF(N411=AD411,"UKIP","")</f>
        <v>UKIP</v>
      </c>
      <c r="N411" s="3">
        <v>8328</v>
      </c>
      <c r="O411" t="s">
        <v>6</v>
      </c>
      <c r="P411" s="3">
        <v>5043</v>
      </c>
      <c r="Q411" s="1">
        <v>1488</v>
      </c>
      <c r="R411" s="1">
        <v>68867</v>
      </c>
      <c r="T411">
        <f t="shared" si="6"/>
        <v>49414</v>
      </c>
      <c r="Z411" s="1">
        <v>136</v>
      </c>
      <c r="AA411" s="1">
        <v>15256</v>
      </c>
      <c r="AB411" s="1">
        <v>5043</v>
      </c>
      <c r="AC411" s="1">
        <v>19299</v>
      </c>
      <c r="AD411" s="1">
        <v>8328</v>
      </c>
      <c r="AE411" s="1">
        <v>1488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/>
      <c r="AO411" s="1" t="s">
        <v>870</v>
      </c>
    </row>
    <row r="412" spans="1:41" x14ac:dyDescent="0.25">
      <c r="A412" s="1" t="s">
        <v>873</v>
      </c>
      <c r="B412" s="1" t="s">
        <v>26</v>
      </c>
      <c r="C412" s="6" t="s">
        <v>1781</v>
      </c>
      <c r="D412" s="2" t="s">
        <v>1348</v>
      </c>
      <c r="F412" s="2" t="s">
        <v>10</v>
      </c>
      <c r="G412" s="2" t="s">
        <v>1350</v>
      </c>
      <c r="H412" s="2" t="s">
        <v>11</v>
      </c>
      <c r="I412" s="1">
        <v>27041</v>
      </c>
      <c r="J412" s="12" t="s">
        <v>2032</v>
      </c>
      <c r="K412" s="2" t="s">
        <v>6</v>
      </c>
      <c r="L412" s="3">
        <v>10547</v>
      </c>
      <c r="M412" s="3" t="str">
        <f>IF(N412=AD412,"UKIP","")</f>
        <v>UKIP</v>
      </c>
      <c r="N412" s="3">
        <v>9262</v>
      </c>
      <c r="O412" t="s">
        <v>2022</v>
      </c>
      <c r="P412" s="3">
        <v>3148</v>
      </c>
      <c r="Q412" s="1">
        <v>2575</v>
      </c>
      <c r="R412" s="1">
        <v>78858</v>
      </c>
      <c r="T412">
        <f t="shared" si="6"/>
        <v>52573</v>
      </c>
      <c r="Z412" s="1">
        <v>116</v>
      </c>
      <c r="AA412" s="1">
        <v>27041</v>
      </c>
      <c r="AB412" s="1">
        <v>10547</v>
      </c>
      <c r="AC412" s="1">
        <v>3148</v>
      </c>
      <c r="AD412" s="1">
        <v>9262</v>
      </c>
      <c r="AE412" s="1">
        <v>2575</v>
      </c>
      <c r="AF412" s="1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/>
      <c r="AO412" s="1" t="s">
        <v>872</v>
      </c>
    </row>
    <row r="413" spans="1:41" x14ac:dyDescent="0.25">
      <c r="A413" s="1" t="s">
        <v>875</v>
      </c>
      <c r="B413" s="1" t="s">
        <v>80</v>
      </c>
      <c r="C413" s="6" t="s">
        <v>1782</v>
      </c>
      <c r="D413" s="2" t="s">
        <v>1348</v>
      </c>
      <c r="F413" s="2" t="s">
        <v>10</v>
      </c>
      <c r="G413" s="2" t="s">
        <v>1350</v>
      </c>
      <c r="H413" s="2" t="s">
        <v>11</v>
      </c>
      <c r="I413" s="1">
        <v>31540</v>
      </c>
      <c r="J413" s="12" t="s">
        <v>2032</v>
      </c>
      <c r="K413" s="2" t="s">
        <v>6</v>
      </c>
      <c r="L413" s="3">
        <v>8441</v>
      </c>
      <c r="M413" s="3" t="str">
        <f>IF(N413=AD413,"UKIP","")</f>
        <v>UKIP</v>
      </c>
      <c r="N413" s="3">
        <v>7669</v>
      </c>
      <c r="O413" t="s">
        <v>2022</v>
      </c>
      <c r="P413" s="3">
        <v>7486</v>
      </c>
      <c r="Q413" s="1">
        <v>3806</v>
      </c>
      <c r="R413" s="1">
        <v>80161</v>
      </c>
      <c r="T413">
        <f t="shared" si="6"/>
        <v>58942</v>
      </c>
      <c r="Z413" s="1">
        <v>220</v>
      </c>
      <c r="AA413" s="1">
        <v>31540</v>
      </c>
      <c r="AB413" s="1">
        <v>8441</v>
      </c>
      <c r="AC413" s="1">
        <v>7486</v>
      </c>
      <c r="AD413" s="1">
        <v>7669</v>
      </c>
      <c r="AE413" s="1">
        <v>3806</v>
      </c>
      <c r="AF413" s="1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/>
      <c r="AO413" s="1" t="s">
        <v>874</v>
      </c>
    </row>
    <row r="414" spans="1:41" x14ac:dyDescent="0.25">
      <c r="A414" s="1" t="s">
        <v>877</v>
      </c>
      <c r="B414" s="1" t="s">
        <v>80</v>
      </c>
      <c r="C414" s="6" t="s">
        <v>1783</v>
      </c>
      <c r="D414" s="2" t="s">
        <v>1348</v>
      </c>
      <c r="F414" s="2" t="s">
        <v>10</v>
      </c>
      <c r="G414" s="2" t="s">
        <v>1350</v>
      </c>
      <c r="H414" s="2" t="s">
        <v>11</v>
      </c>
      <c r="I414" s="1">
        <v>26295</v>
      </c>
      <c r="J414" s="12" t="s">
        <v>2032</v>
      </c>
      <c r="K414" s="2" t="s">
        <v>6</v>
      </c>
      <c r="L414" s="3">
        <v>14509</v>
      </c>
      <c r="M414" s="3" t="str">
        <f>IF(N414=AD414,"UKIP","")</f>
        <v>UKIP</v>
      </c>
      <c r="N414" s="3">
        <v>8011</v>
      </c>
      <c r="O414" t="s">
        <v>214</v>
      </c>
      <c r="P414" s="3">
        <v>1723</v>
      </c>
      <c r="Q414" s="1">
        <v>1704</v>
      </c>
      <c r="R414" s="1">
        <v>80983</v>
      </c>
      <c r="T414">
        <f t="shared" si="6"/>
        <v>52242</v>
      </c>
      <c r="Z414" s="1">
        <v>148</v>
      </c>
      <c r="AA414" s="1">
        <v>26295</v>
      </c>
      <c r="AB414" s="1">
        <v>14509</v>
      </c>
      <c r="AC414" s="1">
        <v>1704</v>
      </c>
      <c r="AD414" s="1">
        <v>8011</v>
      </c>
      <c r="AE414" s="1">
        <v>1723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/>
      <c r="AO414" s="1" t="s">
        <v>876</v>
      </c>
    </row>
    <row r="415" spans="1:41" x14ac:dyDescent="0.25">
      <c r="A415" s="1" t="s">
        <v>879</v>
      </c>
      <c r="B415" s="1" t="s">
        <v>23</v>
      </c>
      <c r="C415" s="6" t="s">
        <v>1784</v>
      </c>
      <c r="D415" s="2" t="s">
        <v>1348</v>
      </c>
      <c r="F415" s="2" t="s">
        <v>10</v>
      </c>
      <c r="G415" s="2" t="s">
        <v>1350</v>
      </c>
      <c r="H415" s="2" t="s">
        <v>11</v>
      </c>
      <c r="I415" s="1">
        <v>23045</v>
      </c>
      <c r="J415" s="12" t="s">
        <v>2032</v>
      </c>
      <c r="K415" s="2" t="s">
        <v>7</v>
      </c>
      <c r="L415" s="3">
        <v>12097</v>
      </c>
      <c r="M415" s="3" t="s">
        <v>6</v>
      </c>
      <c r="N415" s="3">
        <v>8411</v>
      </c>
      <c r="O415" t="s">
        <v>214</v>
      </c>
      <c r="P415" s="3">
        <v>1719</v>
      </c>
      <c r="Q415" s="1">
        <v>1781</v>
      </c>
      <c r="R415" s="1">
        <v>71478</v>
      </c>
      <c r="T415">
        <f t="shared" si="6"/>
        <v>47053</v>
      </c>
      <c r="Z415" s="1">
        <v>161</v>
      </c>
      <c r="AA415" s="1">
        <v>23045</v>
      </c>
      <c r="AB415" s="1">
        <v>8411</v>
      </c>
      <c r="AC415" s="1">
        <v>1645</v>
      </c>
      <c r="AD415" s="1">
        <v>12097</v>
      </c>
      <c r="AE415" s="1">
        <v>1719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136</v>
      </c>
      <c r="AN415" s="1"/>
      <c r="AO415" s="1" t="s">
        <v>878</v>
      </c>
    </row>
    <row r="416" spans="1:41" x14ac:dyDescent="0.25">
      <c r="A416" s="1" t="s">
        <v>881</v>
      </c>
      <c r="B416" s="1" t="s">
        <v>117</v>
      </c>
      <c r="C416" s="6" t="s">
        <v>1785</v>
      </c>
      <c r="D416" s="2" t="s">
        <v>1351</v>
      </c>
      <c r="F416" s="2" t="s">
        <v>5</v>
      </c>
      <c r="G416" s="2" t="s">
        <v>1350</v>
      </c>
      <c r="H416" s="2" t="s">
        <v>6</v>
      </c>
      <c r="I416" s="1">
        <v>26191</v>
      </c>
      <c r="J416" s="12" t="s">
        <v>2032</v>
      </c>
      <c r="K416" s="2" t="s">
        <v>11</v>
      </c>
      <c r="L416" s="3">
        <v>8997</v>
      </c>
      <c r="M416" s="3" t="str">
        <f>IF(N416=AD416,"UKIP","")</f>
        <v>UKIP</v>
      </c>
      <c r="N416" s="3">
        <v>7618</v>
      </c>
      <c r="O416" t="s">
        <v>2022</v>
      </c>
      <c r="P416" s="3">
        <v>2075</v>
      </c>
      <c r="Q416" s="1">
        <v>1937</v>
      </c>
      <c r="R416" s="1">
        <v>79300</v>
      </c>
      <c r="T416">
        <f t="shared" si="6"/>
        <v>46818</v>
      </c>
      <c r="Z416" s="1">
        <v>137</v>
      </c>
      <c r="AA416" s="1">
        <v>8997</v>
      </c>
      <c r="AB416" s="1">
        <v>26191</v>
      </c>
      <c r="AC416" s="1">
        <v>2075</v>
      </c>
      <c r="AD416" s="1">
        <v>7618</v>
      </c>
      <c r="AE416" s="1">
        <v>1442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495</v>
      </c>
      <c r="AN416" s="1"/>
      <c r="AO416" s="1" t="s">
        <v>880</v>
      </c>
    </row>
    <row r="417" spans="1:41" x14ac:dyDescent="0.25">
      <c r="A417" s="1" t="s">
        <v>883</v>
      </c>
      <c r="B417" s="1" t="s">
        <v>26</v>
      </c>
      <c r="C417" s="6" t="s">
        <v>1786</v>
      </c>
      <c r="D417" s="2" t="s">
        <v>1348</v>
      </c>
      <c r="F417" s="2" t="s">
        <v>10</v>
      </c>
      <c r="G417" s="2" t="s">
        <v>1349</v>
      </c>
      <c r="H417" s="2" t="s">
        <v>11</v>
      </c>
      <c r="I417" s="1">
        <v>20042</v>
      </c>
      <c r="J417" s="12" t="s">
        <v>2030</v>
      </c>
      <c r="K417" s="2" t="s">
        <v>6</v>
      </c>
      <c r="L417" s="3">
        <v>17069</v>
      </c>
      <c r="M417" s="3" t="str">
        <f>IF(N417=AD417,"UKIP","")</f>
        <v>UKIP</v>
      </c>
      <c r="N417" s="3">
        <v>8256</v>
      </c>
      <c r="O417" t="s">
        <v>2022</v>
      </c>
      <c r="P417" s="3">
        <v>978</v>
      </c>
      <c r="Q417" s="1">
        <v>1032</v>
      </c>
      <c r="R417" s="1">
        <v>70152</v>
      </c>
      <c r="T417">
        <f t="shared" si="6"/>
        <v>47377</v>
      </c>
      <c r="Z417" s="1">
        <v>137</v>
      </c>
      <c r="AA417" s="1">
        <v>20042</v>
      </c>
      <c r="AB417" s="1">
        <v>17069</v>
      </c>
      <c r="AC417" s="1">
        <v>978</v>
      </c>
      <c r="AD417" s="1">
        <v>8256</v>
      </c>
      <c r="AE417" s="1">
        <v>894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138</v>
      </c>
      <c r="AN417" s="1"/>
      <c r="AO417" s="1" t="s">
        <v>882</v>
      </c>
    </row>
    <row r="418" spans="1:41" x14ac:dyDescent="0.25">
      <c r="A418" s="1" t="s">
        <v>885</v>
      </c>
      <c r="B418" s="1" t="s">
        <v>73</v>
      </c>
      <c r="C418" s="6" t="s">
        <v>1787</v>
      </c>
      <c r="D418" s="2" t="s">
        <v>1348</v>
      </c>
      <c r="E418" s="3" t="s">
        <v>2019</v>
      </c>
      <c r="F418" s="2" t="s">
        <v>10</v>
      </c>
      <c r="G418" s="2" t="s">
        <v>1350</v>
      </c>
      <c r="H418" s="2" t="s">
        <v>11</v>
      </c>
      <c r="I418" s="1">
        <v>32070</v>
      </c>
      <c r="J418" s="12" t="s">
        <v>2032</v>
      </c>
      <c r="K418" s="2" t="s">
        <v>7</v>
      </c>
      <c r="L418" s="3">
        <v>12275</v>
      </c>
      <c r="M418" s="3" t="s">
        <v>6</v>
      </c>
      <c r="N418" s="3">
        <v>10927</v>
      </c>
      <c r="O418" t="s">
        <v>2022</v>
      </c>
      <c r="P418" s="3">
        <v>3479</v>
      </c>
      <c r="Q418" s="1">
        <v>2349</v>
      </c>
      <c r="R418" s="1">
        <v>92159</v>
      </c>
      <c r="T418">
        <f t="shared" si="6"/>
        <v>61100</v>
      </c>
      <c r="Z418" s="1">
        <v>180</v>
      </c>
      <c r="AA418" s="1">
        <v>32070</v>
      </c>
      <c r="AB418" s="1">
        <v>10927</v>
      </c>
      <c r="AC418" s="1">
        <v>3479</v>
      </c>
      <c r="AD418" s="1">
        <v>12275</v>
      </c>
      <c r="AE418" s="1">
        <v>2159</v>
      </c>
      <c r="AF418" s="1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190</v>
      </c>
      <c r="AN418" s="1"/>
      <c r="AO418" s="1" t="s">
        <v>884</v>
      </c>
    </row>
    <row r="419" spans="1:41" x14ac:dyDescent="0.25">
      <c r="A419" s="1" t="s">
        <v>887</v>
      </c>
      <c r="B419" s="1" t="s">
        <v>117</v>
      </c>
      <c r="C419" s="6" t="s">
        <v>1788</v>
      </c>
      <c r="D419" s="2" t="s">
        <v>1351</v>
      </c>
      <c r="F419" s="2" t="s">
        <v>5</v>
      </c>
      <c r="G419" s="2" t="s">
        <v>1350</v>
      </c>
      <c r="H419" s="2" t="s">
        <v>6</v>
      </c>
      <c r="I419" s="1">
        <v>20074</v>
      </c>
      <c r="J419" s="12" t="s">
        <v>2032</v>
      </c>
      <c r="K419" s="2" t="s">
        <v>11</v>
      </c>
      <c r="L419" s="3">
        <v>10018</v>
      </c>
      <c r="M419" s="3" t="str">
        <f>IF(N419=AD419,"UKIP","")</f>
        <v>UKIP</v>
      </c>
      <c r="N419" s="3">
        <v>7265</v>
      </c>
      <c r="O419" t="s">
        <v>2022</v>
      </c>
      <c r="P419" s="3">
        <v>3894</v>
      </c>
      <c r="Q419" s="1">
        <v>1567</v>
      </c>
      <c r="R419" s="1">
        <v>69816</v>
      </c>
      <c r="T419">
        <f t="shared" si="6"/>
        <v>42818</v>
      </c>
      <c r="Z419" s="1">
        <v>94</v>
      </c>
      <c r="AA419" s="1">
        <v>10018</v>
      </c>
      <c r="AB419" s="1">
        <v>20074</v>
      </c>
      <c r="AC419" s="1">
        <v>3894</v>
      </c>
      <c r="AD419" s="1">
        <v>7265</v>
      </c>
      <c r="AE419" s="1">
        <v>1567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/>
      <c r="AO419" s="1" t="s">
        <v>886</v>
      </c>
    </row>
    <row r="420" spans="1:41" x14ac:dyDescent="0.25">
      <c r="A420" s="1" t="s">
        <v>889</v>
      </c>
      <c r="B420" s="1" t="s">
        <v>23</v>
      </c>
      <c r="C420" s="6" t="s">
        <v>1789</v>
      </c>
      <c r="D420" s="2" t="s">
        <v>1348</v>
      </c>
      <c r="F420" s="2" t="s">
        <v>10</v>
      </c>
      <c r="G420" s="2" t="s">
        <v>1349</v>
      </c>
      <c r="H420" s="2" t="s">
        <v>11</v>
      </c>
      <c r="I420" s="1">
        <v>32052</v>
      </c>
      <c r="J420" s="12" t="s">
        <v>2030</v>
      </c>
      <c r="K420" s="2" t="s">
        <v>7</v>
      </c>
      <c r="L420" s="3">
        <v>8109</v>
      </c>
      <c r="M420" s="3" t="s">
        <v>6</v>
      </c>
      <c r="N420" s="3">
        <v>7342</v>
      </c>
      <c r="O420" t="s">
        <v>2022</v>
      </c>
      <c r="P420" s="3">
        <v>5151</v>
      </c>
      <c r="Q420" s="1">
        <v>2541</v>
      </c>
      <c r="R420" s="1">
        <v>79223</v>
      </c>
      <c r="T420">
        <f t="shared" si="6"/>
        <v>55195</v>
      </c>
      <c r="Z420" s="1">
        <v>200</v>
      </c>
      <c r="AA420" s="1">
        <v>32052</v>
      </c>
      <c r="AB420" s="1">
        <v>7342</v>
      </c>
      <c r="AC420" s="1">
        <v>5151</v>
      </c>
      <c r="AD420" s="1">
        <v>8109</v>
      </c>
      <c r="AE420" s="1">
        <v>2541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/>
      <c r="AO420" s="1" t="s">
        <v>888</v>
      </c>
    </row>
    <row r="421" spans="1:41" x14ac:dyDescent="0.25">
      <c r="A421" s="1" t="s">
        <v>891</v>
      </c>
      <c r="B421" s="1" t="s">
        <v>34</v>
      </c>
      <c r="C421" s="6" t="s">
        <v>1790</v>
      </c>
      <c r="D421" s="2" t="s">
        <v>1348</v>
      </c>
      <c r="F421" s="2" t="s">
        <v>10</v>
      </c>
      <c r="G421" s="2" t="s">
        <v>1350</v>
      </c>
      <c r="H421" s="2" t="s">
        <v>11</v>
      </c>
      <c r="I421" s="1">
        <v>25505</v>
      </c>
      <c r="J421" s="12" t="s">
        <v>2032</v>
      </c>
      <c r="K421" s="2" t="s">
        <v>6</v>
      </c>
      <c r="L421" s="3">
        <v>14132</v>
      </c>
      <c r="M421" s="3" t="str">
        <f>IF(N421=AD421,"UKIP","")</f>
        <v>UKIP</v>
      </c>
      <c r="N421" s="3">
        <v>8704</v>
      </c>
      <c r="O421" t="s">
        <v>2022</v>
      </c>
      <c r="P421" s="3">
        <v>2033</v>
      </c>
      <c r="Q421" s="1">
        <v>1174</v>
      </c>
      <c r="R421" s="1">
        <v>72193</v>
      </c>
      <c r="T421">
        <f t="shared" si="6"/>
        <v>51548</v>
      </c>
      <c r="Z421" s="1">
        <v>170</v>
      </c>
      <c r="AA421" s="1">
        <v>25505</v>
      </c>
      <c r="AB421" s="1">
        <v>14132</v>
      </c>
      <c r="AC421" s="1">
        <v>2033</v>
      </c>
      <c r="AD421" s="1">
        <v>8704</v>
      </c>
      <c r="AE421" s="1">
        <v>1174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/>
      <c r="AO421" s="1" t="s">
        <v>890</v>
      </c>
    </row>
    <row r="422" spans="1:41" x14ac:dyDescent="0.25">
      <c r="A422" s="1" t="s">
        <v>893</v>
      </c>
      <c r="B422" s="1" t="s">
        <v>73</v>
      </c>
      <c r="C422" s="6" t="s">
        <v>1791</v>
      </c>
      <c r="D422" s="2" t="s">
        <v>1348</v>
      </c>
      <c r="F422" s="2" t="s">
        <v>10</v>
      </c>
      <c r="G422" s="2" t="s">
        <v>1350</v>
      </c>
      <c r="H422" s="2" t="s">
        <v>11</v>
      </c>
      <c r="I422" s="1">
        <v>24727</v>
      </c>
      <c r="J422" s="12" t="s">
        <v>2032</v>
      </c>
      <c r="K422" s="2" t="s">
        <v>6</v>
      </c>
      <c r="L422" s="3">
        <v>10779</v>
      </c>
      <c r="M422" s="3" t="str">
        <f>IF(N422=AD422,"UKIP","")</f>
        <v>UKIP</v>
      </c>
      <c r="N422" s="3">
        <v>8412</v>
      </c>
      <c r="O422" t="s">
        <v>214</v>
      </c>
      <c r="P422" s="3">
        <v>1780</v>
      </c>
      <c r="Q422" s="1">
        <v>1673</v>
      </c>
      <c r="R422" s="1">
        <v>72400</v>
      </c>
      <c r="T422">
        <f t="shared" si="6"/>
        <v>47371</v>
      </c>
      <c r="Z422" s="1">
        <v>226</v>
      </c>
      <c r="AA422" s="1">
        <v>24727</v>
      </c>
      <c r="AB422" s="1">
        <v>10779</v>
      </c>
      <c r="AC422" s="1">
        <v>1673</v>
      </c>
      <c r="AD422" s="1">
        <v>8412</v>
      </c>
      <c r="AE422" s="1">
        <v>1780</v>
      </c>
      <c r="AF422" s="1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0</v>
      </c>
      <c r="AL422" s="1">
        <v>0</v>
      </c>
      <c r="AM422" s="1">
        <v>0</v>
      </c>
      <c r="AN422" s="1"/>
      <c r="AO422" s="1" t="s">
        <v>892</v>
      </c>
    </row>
    <row r="423" spans="1:41" x14ac:dyDescent="0.25">
      <c r="A423" s="1" t="s">
        <v>895</v>
      </c>
      <c r="B423" s="1" t="s">
        <v>80</v>
      </c>
      <c r="C423" s="6" t="s">
        <v>1792</v>
      </c>
      <c r="D423" s="2" t="s">
        <v>1348</v>
      </c>
      <c r="F423" s="2" t="s">
        <v>10</v>
      </c>
      <c r="G423" s="2" t="s">
        <v>1350</v>
      </c>
      <c r="H423" s="2" t="s">
        <v>11</v>
      </c>
      <c r="I423" s="1">
        <v>28938</v>
      </c>
      <c r="J423" s="12" t="s">
        <v>2032</v>
      </c>
      <c r="K423" s="2" t="s">
        <v>44</v>
      </c>
      <c r="L423" s="3">
        <v>7892</v>
      </c>
      <c r="M423" s="3" t="str">
        <f>IF(N423=AD423,"UKIP","")</f>
        <v>UKIP</v>
      </c>
      <c r="N423" s="3">
        <v>5813</v>
      </c>
      <c r="O423" t="s">
        <v>6</v>
      </c>
      <c r="P423" s="3">
        <v>4930</v>
      </c>
      <c r="Q423" s="1">
        <v>2983</v>
      </c>
      <c r="R423" s="1">
        <v>67851</v>
      </c>
      <c r="T423">
        <f t="shared" si="6"/>
        <v>50556</v>
      </c>
      <c r="Z423" s="1">
        <v>111</v>
      </c>
      <c r="AA423" s="1">
        <v>28938</v>
      </c>
      <c r="AB423" s="1">
        <v>4930</v>
      </c>
      <c r="AC423" s="1">
        <v>7892</v>
      </c>
      <c r="AD423" s="1">
        <v>5813</v>
      </c>
      <c r="AE423" s="1">
        <v>2350</v>
      </c>
      <c r="AF423" s="1">
        <v>0</v>
      </c>
      <c r="AG423" s="1">
        <v>0</v>
      </c>
      <c r="AH423" s="1">
        <v>0</v>
      </c>
      <c r="AI423" s="1">
        <v>0</v>
      </c>
      <c r="AJ423" s="1">
        <v>0</v>
      </c>
      <c r="AK423" s="1">
        <v>0</v>
      </c>
      <c r="AL423" s="1">
        <v>0</v>
      </c>
      <c r="AM423" s="1">
        <v>633</v>
      </c>
      <c r="AN423" s="1"/>
      <c r="AO423" s="1" t="s">
        <v>894</v>
      </c>
    </row>
    <row r="424" spans="1:41" x14ac:dyDescent="0.25">
      <c r="A424" s="1" t="s">
        <v>835</v>
      </c>
      <c r="B424" s="1" t="s">
        <v>34</v>
      </c>
      <c r="C424" s="6" t="s">
        <v>1763</v>
      </c>
      <c r="D424" s="2" t="s">
        <v>1348</v>
      </c>
      <c r="F424" s="2" t="s">
        <v>10</v>
      </c>
      <c r="G424" s="2" t="s">
        <v>1350</v>
      </c>
      <c r="H424" s="2" t="s">
        <v>11</v>
      </c>
      <c r="I424" s="1">
        <v>16699</v>
      </c>
      <c r="J424" s="12" t="s">
        <v>2032</v>
      </c>
      <c r="K424" s="2" t="s">
        <v>6</v>
      </c>
      <c r="L424" s="3">
        <v>13454</v>
      </c>
      <c r="M424" s="3" t="str">
        <f>IF(N424=AD424,"UKIP","")</f>
        <v>UKIP</v>
      </c>
      <c r="N424" s="3">
        <v>6354</v>
      </c>
      <c r="O424" t="s">
        <v>214</v>
      </c>
      <c r="P424" s="3">
        <v>1503</v>
      </c>
      <c r="Q424" s="1">
        <v>1401</v>
      </c>
      <c r="R424" s="1">
        <v>59144</v>
      </c>
      <c r="T424">
        <f t="shared" si="6"/>
        <v>39411</v>
      </c>
      <c r="Z424" s="1">
        <v>112</v>
      </c>
      <c r="AA424" s="1">
        <v>16699</v>
      </c>
      <c r="AB424" s="1">
        <v>13454</v>
      </c>
      <c r="AC424" s="1">
        <v>1401</v>
      </c>
      <c r="AD424" s="1">
        <v>6354</v>
      </c>
      <c r="AE424" s="1">
        <v>1503</v>
      </c>
      <c r="AF424" s="1">
        <v>0</v>
      </c>
      <c r="AG424" s="1">
        <v>0</v>
      </c>
      <c r="AH424" s="1">
        <v>0</v>
      </c>
      <c r="AI424" s="1">
        <v>0</v>
      </c>
      <c r="AJ424" s="1">
        <v>0</v>
      </c>
      <c r="AK424" s="1">
        <v>0</v>
      </c>
      <c r="AL424" s="1">
        <v>0</v>
      </c>
      <c r="AM424" s="1">
        <v>0</v>
      </c>
      <c r="AN424" s="1"/>
      <c r="AO424" s="1" t="s">
        <v>834</v>
      </c>
    </row>
    <row r="425" spans="1:41" x14ac:dyDescent="0.25">
      <c r="A425" s="1" t="s">
        <v>837</v>
      </c>
      <c r="B425" s="1" t="s">
        <v>34</v>
      </c>
      <c r="C425" s="6" t="s">
        <v>1764</v>
      </c>
      <c r="D425" s="2" t="s">
        <v>1348</v>
      </c>
      <c r="F425" s="2" t="s">
        <v>10</v>
      </c>
      <c r="G425" s="2" t="s">
        <v>1349</v>
      </c>
      <c r="H425" s="2" t="s">
        <v>11</v>
      </c>
      <c r="I425" s="1">
        <v>16163</v>
      </c>
      <c r="J425" s="12" t="s">
        <v>2030</v>
      </c>
      <c r="K425" s="2" t="s">
        <v>6</v>
      </c>
      <c r="L425" s="3">
        <v>12370</v>
      </c>
      <c r="M425" s="3" t="str">
        <f>IF(N425=AD425,"UKIP","")</f>
        <v>UKIP</v>
      </c>
      <c r="N425" s="3">
        <v>7114</v>
      </c>
      <c r="O425" t="s">
        <v>2022</v>
      </c>
      <c r="P425" s="3">
        <v>1673</v>
      </c>
      <c r="Q425" s="1">
        <v>1564</v>
      </c>
      <c r="R425" s="1">
        <v>61287</v>
      </c>
      <c r="T425">
        <f t="shared" si="6"/>
        <v>38884</v>
      </c>
      <c r="Z425" s="1">
        <v>161</v>
      </c>
      <c r="AA425" s="1">
        <v>16163</v>
      </c>
      <c r="AB425" s="1">
        <v>12370</v>
      </c>
      <c r="AC425" s="1">
        <v>1673</v>
      </c>
      <c r="AD425" s="1">
        <v>7114</v>
      </c>
      <c r="AE425" s="1">
        <v>1403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161</v>
      </c>
      <c r="AN425" s="1"/>
      <c r="AO425" s="1" t="s">
        <v>836</v>
      </c>
    </row>
    <row r="426" spans="1:41" x14ac:dyDescent="0.25">
      <c r="A426" s="1" t="s">
        <v>897</v>
      </c>
      <c r="B426" s="1" t="s">
        <v>73</v>
      </c>
      <c r="C426" s="6" t="s">
        <v>1793</v>
      </c>
      <c r="D426" s="2" t="s">
        <v>1351</v>
      </c>
      <c r="F426" s="2" t="s">
        <v>10</v>
      </c>
      <c r="G426" s="2" t="s">
        <v>1350</v>
      </c>
      <c r="H426" s="2" t="s">
        <v>11</v>
      </c>
      <c r="I426" s="1">
        <v>19052</v>
      </c>
      <c r="J426" s="12" t="s">
        <v>2032</v>
      </c>
      <c r="K426" s="2" t="s">
        <v>6</v>
      </c>
      <c r="L426" s="3">
        <v>14589</v>
      </c>
      <c r="M426" s="3" t="str">
        <f>IF(N426=AD426,"UKIP","")</f>
        <v>UKIP</v>
      </c>
      <c r="N426" s="3">
        <v>5986</v>
      </c>
      <c r="O426" t="s">
        <v>214</v>
      </c>
      <c r="P426" s="3">
        <v>1939</v>
      </c>
      <c r="Q426" s="1">
        <v>2026</v>
      </c>
      <c r="R426" s="1">
        <v>64515</v>
      </c>
      <c r="T426">
        <f t="shared" si="6"/>
        <v>43592</v>
      </c>
      <c r="Z426" s="1">
        <v>173</v>
      </c>
      <c r="AA426" s="1">
        <v>19052</v>
      </c>
      <c r="AB426" s="1">
        <v>14589</v>
      </c>
      <c r="AC426" s="1">
        <v>1894</v>
      </c>
      <c r="AD426" s="1">
        <v>5986</v>
      </c>
      <c r="AE426" s="1">
        <v>1939</v>
      </c>
      <c r="AF426" s="1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132</v>
      </c>
      <c r="AN426" s="1"/>
      <c r="AO426" s="1" t="s">
        <v>896</v>
      </c>
    </row>
    <row r="427" spans="1:41" x14ac:dyDescent="0.25">
      <c r="A427" s="1" t="s">
        <v>899</v>
      </c>
      <c r="B427" s="1" t="s">
        <v>73</v>
      </c>
      <c r="C427" s="6" t="s">
        <v>1794</v>
      </c>
      <c r="D427" s="2" t="s">
        <v>1348</v>
      </c>
      <c r="E427" s="3" t="s">
        <v>1352</v>
      </c>
      <c r="F427" s="2" t="s">
        <v>112</v>
      </c>
      <c r="G427" s="2" t="s">
        <v>1349</v>
      </c>
      <c r="H427" s="2" t="s">
        <v>6</v>
      </c>
      <c r="I427" s="1">
        <v>19033</v>
      </c>
      <c r="J427" s="12" t="s">
        <v>2033</v>
      </c>
      <c r="K427" s="2" t="s">
        <v>11</v>
      </c>
      <c r="L427" s="3">
        <v>11379</v>
      </c>
      <c r="M427" s="3" t="str">
        <f>IF(N427=AE427,"Green","")</f>
        <v>Green</v>
      </c>
      <c r="N427" s="3">
        <v>6749</v>
      </c>
      <c r="O427" t="s">
        <v>2022</v>
      </c>
      <c r="P427" s="3">
        <v>6607</v>
      </c>
      <c r="Q427" s="1">
        <v>4695</v>
      </c>
      <c r="R427" s="1">
        <v>74875</v>
      </c>
      <c r="T427">
        <f t="shared" si="6"/>
        <v>48463</v>
      </c>
      <c r="Z427" s="1">
        <v>177</v>
      </c>
      <c r="AA427" s="1">
        <v>11379</v>
      </c>
      <c r="AB427" s="1">
        <v>19033</v>
      </c>
      <c r="AC427" s="1">
        <v>6607</v>
      </c>
      <c r="AD427" s="1">
        <v>4539</v>
      </c>
      <c r="AE427" s="1">
        <v>6749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156</v>
      </c>
      <c r="AN427" s="1"/>
      <c r="AO427" s="1" t="s">
        <v>898</v>
      </c>
    </row>
    <row r="428" spans="1:41" x14ac:dyDescent="0.25">
      <c r="A428" s="1" t="s">
        <v>901</v>
      </c>
      <c r="B428" s="1" t="s">
        <v>34</v>
      </c>
      <c r="C428" s="6" t="s">
        <v>1795</v>
      </c>
      <c r="D428" s="2" t="s">
        <v>1348</v>
      </c>
      <c r="F428" s="2" t="s">
        <v>5</v>
      </c>
      <c r="G428" s="2" t="s">
        <v>1350</v>
      </c>
      <c r="H428" s="2" t="s">
        <v>6</v>
      </c>
      <c r="I428" s="1">
        <v>19208</v>
      </c>
      <c r="J428" s="12" t="s">
        <v>2032</v>
      </c>
      <c r="K428" s="2" t="s">
        <v>11</v>
      </c>
      <c r="L428" s="3">
        <v>7314</v>
      </c>
      <c r="M428" s="3" t="str">
        <f>IF(N428=AD428,"UKIP","")</f>
        <v>UKIP</v>
      </c>
      <c r="N428" s="3">
        <v>3501</v>
      </c>
      <c r="O428" t="s">
        <v>214</v>
      </c>
      <c r="P428" s="3">
        <v>3473</v>
      </c>
      <c r="Q428" s="1">
        <v>1713</v>
      </c>
      <c r="R428" s="1">
        <v>60464</v>
      </c>
      <c r="T428">
        <f t="shared" si="6"/>
        <v>35209</v>
      </c>
      <c r="Z428" s="1">
        <v>253</v>
      </c>
      <c r="AA428" s="1">
        <v>7314</v>
      </c>
      <c r="AB428" s="1">
        <v>19208</v>
      </c>
      <c r="AC428" s="1">
        <v>1475</v>
      </c>
      <c r="AD428" s="1">
        <v>3501</v>
      </c>
      <c r="AE428" s="1">
        <v>3473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238</v>
      </c>
      <c r="AN428" s="1"/>
      <c r="AO428" s="1" t="s">
        <v>900</v>
      </c>
    </row>
    <row r="429" spans="1:41" x14ac:dyDescent="0.25">
      <c r="A429" s="1" t="s">
        <v>903</v>
      </c>
      <c r="B429" s="1" t="s">
        <v>34</v>
      </c>
      <c r="C429" s="6" t="s">
        <v>1796</v>
      </c>
      <c r="D429" s="2" t="s">
        <v>1348</v>
      </c>
      <c r="F429" s="2" t="s">
        <v>5</v>
      </c>
      <c r="G429" s="2" t="s">
        <v>1350</v>
      </c>
      <c r="H429" s="2" t="s">
        <v>6</v>
      </c>
      <c r="I429" s="1">
        <v>19283</v>
      </c>
      <c r="J429" s="12" t="s">
        <v>2032</v>
      </c>
      <c r="K429" s="2" t="s">
        <v>11</v>
      </c>
      <c r="L429" s="3">
        <v>7423</v>
      </c>
      <c r="M429" s="3" t="str">
        <f>IF(N429=AD429,"UKIP","")</f>
        <v>UKIP</v>
      </c>
      <c r="N429" s="3">
        <v>6542</v>
      </c>
      <c r="O429" t="s">
        <v>214</v>
      </c>
      <c r="P429" s="3">
        <v>1088</v>
      </c>
      <c r="Q429" s="1">
        <v>1007</v>
      </c>
      <c r="R429" s="1">
        <v>65918</v>
      </c>
      <c r="T429">
        <f t="shared" si="6"/>
        <v>35343</v>
      </c>
      <c r="Z429" s="1">
        <v>22</v>
      </c>
      <c r="AA429" s="1">
        <v>7423</v>
      </c>
      <c r="AB429" s="1">
        <v>19283</v>
      </c>
      <c r="AC429" s="1">
        <v>847</v>
      </c>
      <c r="AD429" s="1">
        <v>6542</v>
      </c>
      <c r="AE429" s="1">
        <v>1088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160</v>
      </c>
      <c r="AN429" s="1"/>
      <c r="AO429" s="1" t="s">
        <v>902</v>
      </c>
    </row>
    <row r="430" spans="1:41" x14ac:dyDescent="0.25">
      <c r="A430" s="1" t="s">
        <v>905</v>
      </c>
      <c r="B430" s="1" t="s">
        <v>34</v>
      </c>
      <c r="C430" s="6" t="s">
        <v>1797</v>
      </c>
      <c r="D430" s="2" t="s">
        <v>1351</v>
      </c>
      <c r="F430" s="2" t="s">
        <v>5</v>
      </c>
      <c r="G430" s="2" t="s">
        <v>1350</v>
      </c>
      <c r="H430" s="2" t="s">
        <v>6</v>
      </c>
      <c r="I430" s="1">
        <v>20697</v>
      </c>
      <c r="J430" s="12" t="s">
        <v>2032</v>
      </c>
      <c r="K430" s="2" t="s">
        <v>11</v>
      </c>
      <c r="L430" s="3">
        <v>13761</v>
      </c>
      <c r="M430" s="3" t="str">
        <f>IF(N430=AD430,"UKIP","")</f>
        <v>UKIP</v>
      </c>
      <c r="N430" s="3">
        <v>4900</v>
      </c>
      <c r="O430" t="s">
        <v>214</v>
      </c>
      <c r="P430" s="3">
        <v>2345</v>
      </c>
      <c r="Q430" s="1">
        <v>1762</v>
      </c>
      <c r="R430" s="1">
        <v>68918</v>
      </c>
      <c r="T430">
        <f t="shared" si="6"/>
        <v>43465</v>
      </c>
      <c r="Z430" s="1">
        <v>234</v>
      </c>
      <c r="AA430" s="1">
        <v>13761</v>
      </c>
      <c r="AB430" s="1">
        <v>20697</v>
      </c>
      <c r="AC430" s="1">
        <v>1532</v>
      </c>
      <c r="AD430" s="1">
        <v>4900</v>
      </c>
      <c r="AE430" s="1">
        <v>2345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230</v>
      </c>
      <c r="AN430" s="1"/>
      <c r="AO430" s="1" t="s">
        <v>904</v>
      </c>
    </row>
    <row r="431" spans="1:41" x14ac:dyDescent="0.25">
      <c r="A431" s="1" t="s">
        <v>907</v>
      </c>
      <c r="B431" s="1" t="s">
        <v>26</v>
      </c>
      <c r="C431" s="6" t="s">
        <v>1798</v>
      </c>
      <c r="D431" s="2" t="s">
        <v>1348</v>
      </c>
      <c r="F431" s="2" t="s">
        <v>10</v>
      </c>
      <c r="G431" s="2" t="s">
        <v>1350</v>
      </c>
      <c r="H431" s="2" t="s">
        <v>11</v>
      </c>
      <c r="I431" s="1">
        <v>20827</v>
      </c>
      <c r="J431" s="12" t="s">
        <v>2032</v>
      </c>
      <c r="K431" s="2" t="s">
        <v>6</v>
      </c>
      <c r="L431" s="3">
        <v>15945</v>
      </c>
      <c r="M431" s="3" t="str">
        <f>IF(N431=AD431,"UKIP","")</f>
        <v>UKIP</v>
      </c>
      <c r="N431" s="3">
        <v>6582</v>
      </c>
      <c r="O431" t="s">
        <v>214</v>
      </c>
      <c r="P431" s="3">
        <v>1281</v>
      </c>
      <c r="Q431" s="1">
        <v>1114</v>
      </c>
      <c r="R431" s="1">
        <v>68037</v>
      </c>
      <c r="T431">
        <f t="shared" si="6"/>
        <v>45749</v>
      </c>
      <c r="Z431" s="1">
        <v>75</v>
      </c>
      <c r="AA431" s="1">
        <v>20827</v>
      </c>
      <c r="AB431" s="1">
        <v>15945</v>
      </c>
      <c r="AC431" s="1">
        <v>816</v>
      </c>
      <c r="AD431" s="1">
        <v>6582</v>
      </c>
      <c r="AE431" s="1">
        <v>1281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298</v>
      </c>
      <c r="AN431" s="1"/>
      <c r="AO431" s="1" t="s">
        <v>906</v>
      </c>
    </row>
    <row r="432" spans="1:41" x14ac:dyDescent="0.25">
      <c r="A432" s="1" t="s">
        <v>909</v>
      </c>
      <c r="B432" s="1" t="s">
        <v>14</v>
      </c>
      <c r="C432" s="6" t="s">
        <v>1799</v>
      </c>
      <c r="D432" s="2" t="s">
        <v>1351</v>
      </c>
      <c r="E432" s="3" t="s">
        <v>2019</v>
      </c>
      <c r="F432" s="2" t="s">
        <v>15</v>
      </c>
      <c r="G432" s="2" t="s">
        <v>1349</v>
      </c>
      <c r="H432" s="2" t="s">
        <v>16</v>
      </c>
      <c r="I432" s="1">
        <v>26620</v>
      </c>
      <c r="J432" s="12" t="s">
        <v>2033</v>
      </c>
      <c r="K432" s="2" t="s">
        <v>6</v>
      </c>
      <c r="L432" s="3">
        <v>16452</v>
      </c>
      <c r="M432" s="3" t="s">
        <v>11</v>
      </c>
      <c r="N432" s="3">
        <v>11987</v>
      </c>
      <c r="O432" t="s">
        <v>2022</v>
      </c>
      <c r="P432" s="3">
        <v>1481</v>
      </c>
      <c r="Q432" s="1">
        <v>1331</v>
      </c>
      <c r="R432" s="1">
        <v>77370</v>
      </c>
      <c r="T432">
        <f t="shared" si="6"/>
        <v>57871</v>
      </c>
      <c r="Z432" s="1">
        <v>75</v>
      </c>
      <c r="AA432" s="1">
        <v>11987</v>
      </c>
      <c r="AB432" s="1">
        <v>16452</v>
      </c>
      <c r="AC432" s="1">
        <v>1481</v>
      </c>
      <c r="AD432" s="1">
        <v>1331</v>
      </c>
      <c r="AE432" s="1">
        <v>0</v>
      </c>
      <c r="AF432" s="1">
        <v>26620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/>
      <c r="AO432" s="1" t="s">
        <v>908</v>
      </c>
    </row>
    <row r="433" spans="1:41" x14ac:dyDescent="0.25">
      <c r="A433" s="1" t="s">
        <v>911</v>
      </c>
      <c r="B433" s="1" t="s">
        <v>4</v>
      </c>
      <c r="C433" s="6" t="s">
        <v>1800</v>
      </c>
      <c r="D433" s="2" t="s">
        <v>1348</v>
      </c>
      <c r="F433" s="2" t="s">
        <v>5</v>
      </c>
      <c r="G433" s="2" t="s">
        <v>1350</v>
      </c>
      <c r="H433" s="2" t="s">
        <v>6</v>
      </c>
      <c r="I433" s="1">
        <v>18663</v>
      </c>
      <c r="J433" s="12" t="s">
        <v>2032</v>
      </c>
      <c r="K433" s="2" t="s">
        <v>11</v>
      </c>
      <c r="L433" s="3">
        <v>5620</v>
      </c>
      <c r="M433" s="3" t="str">
        <f>IF(N433=AD433,"UKIP","")</f>
        <v>UKIP</v>
      </c>
      <c r="N433" s="3">
        <v>5420</v>
      </c>
      <c r="O433" t="s">
        <v>41</v>
      </c>
      <c r="P433" s="3">
        <v>3556</v>
      </c>
      <c r="Q433" s="1">
        <v>1991</v>
      </c>
      <c r="R433" s="1">
        <v>55572</v>
      </c>
      <c r="T433">
        <f t="shared" si="6"/>
        <v>35250</v>
      </c>
      <c r="Z433" s="1">
        <v>72</v>
      </c>
      <c r="AA433" s="1">
        <v>5620</v>
      </c>
      <c r="AB433" s="1">
        <v>18663</v>
      </c>
      <c r="AC433" s="1">
        <v>1072</v>
      </c>
      <c r="AD433" s="1">
        <v>5420</v>
      </c>
      <c r="AE433" s="1">
        <v>754</v>
      </c>
      <c r="AF433" s="1">
        <v>0</v>
      </c>
      <c r="AG433" s="1">
        <v>3556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165</v>
      </c>
      <c r="AN433" s="1"/>
      <c r="AO433" s="1" t="s">
        <v>910</v>
      </c>
    </row>
    <row r="434" spans="1:41" x14ac:dyDescent="0.25">
      <c r="A434" s="1" t="s">
        <v>913</v>
      </c>
      <c r="B434" s="1" t="s">
        <v>63</v>
      </c>
      <c r="C434" s="6" t="s">
        <v>1801</v>
      </c>
      <c r="D434" s="2" t="s">
        <v>1348</v>
      </c>
      <c r="F434" s="2" t="s">
        <v>10</v>
      </c>
      <c r="G434" s="2" t="s">
        <v>1350</v>
      </c>
      <c r="H434" s="2" t="s">
        <v>11</v>
      </c>
      <c r="I434" s="1">
        <v>24682</v>
      </c>
      <c r="J434" s="12" t="s">
        <v>2032</v>
      </c>
      <c r="K434" s="2" t="s">
        <v>6</v>
      </c>
      <c r="L434" s="3">
        <v>8879</v>
      </c>
      <c r="M434" s="3" t="str">
        <f>IF(N434=AD434,"UKIP","")</f>
        <v>UKIP</v>
      </c>
      <c r="N434" s="3">
        <v>8528</v>
      </c>
      <c r="O434" t="s">
        <v>2022</v>
      </c>
      <c r="P434" s="3">
        <v>1644</v>
      </c>
      <c r="Q434" s="1">
        <v>3015</v>
      </c>
      <c r="R434" s="1">
        <v>66035</v>
      </c>
      <c r="T434">
        <f t="shared" si="6"/>
        <v>46748</v>
      </c>
      <c r="Z434" s="1">
        <v>105</v>
      </c>
      <c r="AA434" s="1">
        <v>24682</v>
      </c>
      <c r="AB434" s="1">
        <v>8879</v>
      </c>
      <c r="AC434" s="1">
        <v>1644</v>
      </c>
      <c r="AD434" s="1">
        <v>8528</v>
      </c>
      <c r="AE434" s="1">
        <v>1336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1679</v>
      </c>
      <c r="AN434" s="1"/>
      <c r="AO434" s="1" t="s">
        <v>912</v>
      </c>
    </row>
    <row r="435" spans="1:41" x14ac:dyDescent="0.25">
      <c r="A435" s="1" t="s">
        <v>915</v>
      </c>
      <c r="B435" s="1" t="s">
        <v>29</v>
      </c>
      <c r="C435" s="6" t="s">
        <v>1802</v>
      </c>
      <c r="D435" s="2" t="s">
        <v>1351</v>
      </c>
      <c r="F435" s="2" t="s">
        <v>5</v>
      </c>
      <c r="G435" s="2" t="s">
        <v>1350</v>
      </c>
      <c r="H435" s="2" t="s">
        <v>6</v>
      </c>
      <c r="I435" s="1">
        <v>17529</v>
      </c>
      <c r="J435" s="12" t="s">
        <v>2032</v>
      </c>
      <c r="K435" s="2" t="s">
        <v>11</v>
      </c>
      <c r="L435" s="3">
        <v>11527</v>
      </c>
      <c r="M435" s="3" t="str">
        <f>IF(N435=AD435,"UKIP","")</f>
        <v>UKIP</v>
      </c>
      <c r="N435" s="3">
        <v>8557</v>
      </c>
      <c r="O435" t="s">
        <v>2022</v>
      </c>
      <c r="P435" s="3">
        <v>5718</v>
      </c>
      <c r="Q435" s="1">
        <v>1152</v>
      </c>
      <c r="R435" s="1">
        <v>71781</v>
      </c>
      <c r="T435">
        <f t="shared" si="6"/>
        <v>44483</v>
      </c>
      <c r="Z435" s="1">
        <v>178</v>
      </c>
      <c r="AA435" s="1">
        <v>11527</v>
      </c>
      <c r="AB435" s="1">
        <v>17529</v>
      </c>
      <c r="AC435" s="1">
        <v>5718</v>
      </c>
      <c r="AD435" s="1">
        <v>8557</v>
      </c>
      <c r="AE435" s="1">
        <v>1152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/>
      <c r="AO435" s="1" t="s">
        <v>914</v>
      </c>
    </row>
    <row r="436" spans="1:41" x14ac:dyDescent="0.25">
      <c r="A436" s="1" t="s">
        <v>917</v>
      </c>
      <c r="B436" s="1" t="s">
        <v>29</v>
      </c>
      <c r="C436" s="6" t="s">
        <v>1803</v>
      </c>
      <c r="D436" s="2" t="s">
        <v>1348</v>
      </c>
      <c r="F436" s="2" t="s">
        <v>5</v>
      </c>
      <c r="G436" s="2" t="s">
        <v>1350</v>
      </c>
      <c r="H436" s="2" t="s">
        <v>6</v>
      </c>
      <c r="I436" s="1">
        <v>23630</v>
      </c>
      <c r="J436" s="12" t="s">
        <v>2032</v>
      </c>
      <c r="K436" s="2" t="s">
        <v>7</v>
      </c>
      <c r="L436" s="3">
        <v>8892</v>
      </c>
      <c r="M436" s="3" t="s">
        <v>11</v>
      </c>
      <c r="N436" s="3">
        <v>8187</v>
      </c>
      <c r="O436" t="s">
        <v>2022</v>
      </c>
      <c r="P436" s="3">
        <v>1589</v>
      </c>
      <c r="Q436" s="1">
        <v>839</v>
      </c>
      <c r="R436" s="1">
        <v>71998</v>
      </c>
      <c r="T436">
        <f t="shared" si="6"/>
        <v>43137</v>
      </c>
      <c r="Z436" s="1">
        <v>202</v>
      </c>
      <c r="AA436" s="1">
        <v>8187</v>
      </c>
      <c r="AB436" s="1">
        <v>23630</v>
      </c>
      <c r="AC436" s="1">
        <v>1589</v>
      </c>
      <c r="AD436" s="1">
        <v>8892</v>
      </c>
      <c r="AE436" s="1">
        <v>839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/>
      <c r="AO436" s="1" t="s">
        <v>916</v>
      </c>
    </row>
    <row r="437" spans="1:41" x14ac:dyDescent="0.25">
      <c r="A437" s="1" t="s">
        <v>919</v>
      </c>
      <c r="B437" s="1" t="s">
        <v>14</v>
      </c>
      <c r="C437" s="6" t="s">
        <v>1804</v>
      </c>
      <c r="D437" s="2" t="s">
        <v>1348</v>
      </c>
      <c r="F437" s="2" t="s">
        <v>279</v>
      </c>
      <c r="G437" s="2" t="s">
        <v>1350</v>
      </c>
      <c r="H437" s="2" t="s">
        <v>44</v>
      </c>
      <c r="I437" s="1">
        <v>9407</v>
      </c>
      <c r="J437" s="12" t="s">
        <v>2032</v>
      </c>
      <c r="K437" s="2" t="s">
        <v>16</v>
      </c>
      <c r="L437" s="3">
        <v>8590</v>
      </c>
      <c r="M437" s="3" t="s">
        <v>11</v>
      </c>
      <c r="N437" s="3">
        <v>2025</v>
      </c>
      <c r="O437" t="s">
        <v>6</v>
      </c>
      <c r="P437" s="3">
        <v>1624</v>
      </c>
      <c r="Q437" s="1">
        <v>1082</v>
      </c>
      <c r="R437" s="1">
        <v>34552</v>
      </c>
      <c r="T437">
        <f t="shared" si="6"/>
        <v>22728</v>
      </c>
      <c r="Z437" s="1">
        <v>75</v>
      </c>
      <c r="AA437" s="1">
        <v>2025</v>
      </c>
      <c r="AB437" s="1">
        <v>1624</v>
      </c>
      <c r="AC437" s="1">
        <v>9407</v>
      </c>
      <c r="AD437" s="1">
        <v>1082</v>
      </c>
      <c r="AE437" s="1">
        <v>0</v>
      </c>
      <c r="AF437" s="1">
        <v>8590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/>
      <c r="AO437" s="1" t="s">
        <v>918</v>
      </c>
    </row>
    <row r="438" spans="1:41" x14ac:dyDescent="0.25">
      <c r="A438" s="1" t="s">
        <v>921</v>
      </c>
      <c r="B438" s="1" t="s">
        <v>63</v>
      </c>
      <c r="C438" s="6" t="s">
        <v>1805</v>
      </c>
      <c r="D438" s="2" t="s">
        <v>1348</v>
      </c>
      <c r="F438" s="2" t="s">
        <v>10</v>
      </c>
      <c r="G438" s="2" t="s">
        <v>1350</v>
      </c>
      <c r="H438" s="2" t="s">
        <v>11</v>
      </c>
      <c r="I438" s="1">
        <v>28152</v>
      </c>
      <c r="J438" s="12" t="s">
        <v>2032</v>
      </c>
      <c r="K438" s="2" t="s">
        <v>7</v>
      </c>
      <c r="L438" s="3">
        <v>8173</v>
      </c>
      <c r="M438" s="3" t="s">
        <v>6</v>
      </c>
      <c r="N438" s="3">
        <v>7645</v>
      </c>
      <c r="O438" t="s">
        <v>2022</v>
      </c>
      <c r="P438" s="3">
        <v>3330</v>
      </c>
      <c r="Q438" s="1">
        <v>1732</v>
      </c>
      <c r="R438" s="1">
        <v>68129</v>
      </c>
      <c r="T438">
        <f t="shared" si="6"/>
        <v>49032</v>
      </c>
      <c r="Z438" s="1">
        <v>94</v>
      </c>
      <c r="AA438" s="1">
        <v>28152</v>
      </c>
      <c r="AB438" s="1">
        <v>7645</v>
      </c>
      <c r="AC438" s="1">
        <v>3330</v>
      </c>
      <c r="AD438" s="1">
        <v>8173</v>
      </c>
      <c r="AE438" s="1">
        <v>1732</v>
      </c>
      <c r="AF438" s="1">
        <v>0</v>
      </c>
      <c r="AG438" s="1">
        <v>0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/>
      <c r="AO438" s="1" t="s">
        <v>920</v>
      </c>
    </row>
    <row r="439" spans="1:41" x14ac:dyDescent="0.25">
      <c r="A439" s="1" t="s">
        <v>923</v>
      </c>
      <c r="B439" s="1" t="s">
        <v>23</v>
      </c>
      <c r="C439" s="6" t="s">
        <v>1806</v>
      </c>
      <c r="D439" s="2" t="s">
        <v>1348</v>
      </c>
      <c r="F439" s="2" t="s">
        <v>5</v>
      </c>
      <c r="G439" s="2" t="s">
        <v>1350</v>
      </c>
      <c r="H439" s="2" t="s">
        <v>6</v>
      </c>
      <c r="I439" s="1">
        <v>25356</v>
      </c>
      <c r="J439" s="12" t="s">
        <v>2032</v>
      </c>
      <c r="K439" s="2" t="s">
        <v>11</v>
      </c>
      <c r="L439" s="3">
        <v>10076</v>
      </c>
      <c r="M439" s="3" t="str">
        <f>IF(N439=AE439,"Green","")</f>
        <v>Green</v>
      </c>
      <c r="N439" s="3">
        <v>5890</v>
      </c>
      <c r="O439" t="s">
        <v>2022</v>
      </c>
      <c r="P439" s="3">
        <v>5453</v>
      </c>
      <c r="Q439" s="1">
        <v>3914</v>
      </c>
      <c r="R439" s="1">
        <v>78978</v>
      </c>
      <c r="T439">
        <f t="shared" si="6"/>
        <v>50689</v>
      </c>
      <c r="Z439" s="1">
        <v>165</v>
      </c>
      <c r="AA439" s="1">
        <v>10076</v>
      </c>
      <c r="AB439" s="1">
        <v>25356</v>
      </c>
      <c r="AC439" s="1">
        <v>5453</v>
      </c>
      <c r="AD439" s="1">
        <v>3451</v>
      </c>
      <c r="AE439" s="1">
        <v>5890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463</v>
      </c>
      <c r="AN439" s="1"/>
      <c r="AO439" s="1" t="s">
        <v>922</v>
      </c>
    </row>
    <row r="440" spans="1:41" x14ac:dyDescent="0.25">
      <c r="A440" s="1" t="s">
        <v>925</v>
      </c>
      <c r="B440" s="1" t="s">
        <v>23</v>
      </c>
      <c r="C440" s="6" t="s">
        <v>1807</v>
      </c>
      <c r="D440" s="2" t="s">
        <v>1351</v>
      </c>
      <c r="F440" s="2" t="s">
        <v>10</v>
      </c>
      <c r="G440" s="2" t="s">
        <v>1350</v>
      </c>
      <c r="H440" s="2" t="s">
        <v>11</v>
      </c>
      <c r="I440" s="1">
        <v>26153</v>
      </c>
      <c r="J440" s="12" t="s">
        <v>2032</v>
      </c>
      <c r="K440" s="2" t="s">
        <v>44</v>
      </c>
      <c r="L440" s="3">
        <v>16571</v>
      </c>
      <c r="M440" s="3" t="s">
        <v>6</v>
      </c>
      <c r="N440" s="3">
        <v>7274</v>
      </c>
      <c r="O440" t="s">
        <v>7</v>
      </c>
      <c r="P440" s="3">
        <v>3963</v>
      </c>
      <c r="Q440" s="1">
        <v>3286</v>
      </c>
      <c r="R440" s="1">
        <v>76174</v>
      </c>
      <c r="T440">
        <f t="shared" si="6"/>
        <v>57247</v>
      </c>
      <c r="Z440" s="1">
        <v>153</v>
      </c>
      <c r="AA440" s="1">
        <v>26153</v>
      </c>
      <c r="AB440" s="1">
        <v>7274</v>
      </c>
      <c r="AC440" s="1">
        <v>16571</v>
      </c>
      <c r="AD440" s="1">
        <v>3963</v>
      </c>
      <c r="AE440" s="1">
        <v>2497</v>
      </c>
      <c r="AF440" s="1">
        <v>0</v>
      </c>
      <c r="AG440" s="1">
        <v>0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789</v>
      </c>
      <c r="AN440" s="1"/>
      <c r="AO440" s="1" t="s">
        <v>924</v>
      </c>
    </row>
    <row r="441" spans="1:41" x14ac:dyDescent="0.25">
      <c r="A441" s="1" t="s">
        <v>927</v>
      </c>
      <c r="B441" s="1" t="s">
        <v>14</v>
      </c>
      <c r="C441" s="6" t="s">
        <v>1808</v>
      </c>
      <c r="D441" s="2" t="s">
        <v>1348</v>
      </c>
      <c r="F441" s="2" t="s">
        <v>15</v>
      </c>
      <c r="G441" s="2" t="s">
        <v>1349</v>
      </c>
      <c r="H441" s="2" t="s">
        <v>16</v>
      </c>
      <c r="I441" s="1">
        <v>25601</v>
      </c>
      <c r="J441" s="12" t="s">
        <v>2033</v>
      </c>
      <c r="K441" s="2" t="s">
        <v>6</v>
      </c>
      <c r="L441" s="3">
        <v>16525</v>
      </c>
      <c r="M441" s="3" t="s">
        <v>11</v>
      </c>
      <c r="N441" s="3">
        <v>6183</v>
      </c>
      <c r="O441" t="s">
        <v>2022</v>
      </c>
      <c r="P441" s="3">
        <v>1055</v>
      </c>
      <c r="Q441" s="1">
        <v>1098</v>
      </c>
      <c r="R441" s="1">
        <v>66206</v>
      </c>
      <c r="T441">
        <f t="shared" si="6"/>
        <v>50462</v>
      </c>
      <c r="Z441" s="1">
        <v>60</v>
      </c>
      <c r="AA441" s="1">
        <v>6183</v>
      </c>
      <c r="AB441" s="1">
        <v>16525</v>
      </c>
      <c r="AC441" s="1">
        <v>1055</v>
      </c>
      <c r="AD441" s="1">
        <v>0</v>
      </c>
      <c r="AE441" s="1">
        <v>703</v>
      </c>
      <c r="AF441" s="1">
        <v>25601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395</v>
      </c>
      <c r="AN441" s="1"/>
      <c r="AO441" s="1" t="s">
        <v>926</v>
      </c>
    </row>
    <row r="442" spans="1:41" x14ac:dyDescent="0.25">
      <c r="A442" s="1" t="s">
        <v>929</v>
      </c>
      <c r="B442" s="1" t="s">
        <v>14</v>
      </c>
      <c r="C442" s="6" t="s">
        <v>1809</v>
      </c>
      <c r="D442" s="2" t="s">
        <v>1351</v>
      </c>
      <c r="F442" s="2" t="s">
        <v>15</v>
      </c>
      <c r="G442" s="2" t="s">
        <v>1349</v>
      </c>
      <c r="H442" s="2" t="s">
        <v>16</v>
      </c>
      <c r="I442" s="1">
        <v>23548</v>
      </c>
      <c r="J442" s="12" t="s">
        <v>2033</v>
      </c>
      <c r="K442" s="2" t="s">
        <v>6</v>
      </c>
      <c r="L442" s="3">
        <v>17864</v>
      </c>
      <c r="M442" s="3" t="s">
        <v>11</v>
      </c>
      <c r="N442" s="3">
        <v>3526</v>
      </c>
      <c r="O442" t="s">
        <v>2022</v>
      </c>
      <c r="P442" s="3">
        <v>1010</v>
      </c>
      <c r="Q442" s="1">
        <v>278</v>
      </c>
      <c r="R442" s="1">
        <v>61281</v>
      </c>
      <c r="T442">
        <f t="shared" si="6"/>
        <v>46226</v>
      </c>
      <c r="Z442" s="1">
        <v>69</v>
      </c>
      <c r="AA442" s="1">
        <v>3526</v>
      </c>
      <c r="AB442" s="1">
        <v>17864</v>
      </c>
      <c r="AC442" s="1">
        <v>1010</v>
      </c>
      <c r="AD442" s="1">
        <v>0</v>
      </c>
      <c r="AE442" s="1">
        <v>0</v>
      </c>
      <c r="AF442" s="1">
        <v>23548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278</v>
      </c>
      <c r="AN442" s="1"/>
      <c r="AO442" s="1" t="s">
        <v>928</v>
      </c>
    </row>
    <row r="443" spans="1:41" x14ac:dyDescent="0.25">
      <c r="A443" s="1" t="s">
        <v>931</v>
      </c>
      <c r="B443" s="1" t="s">
        <v>29</v>
      </c>
      <c r="C443" s="6" t="s">
        <v>1810</v>
      </c>
      <c r="D443" s="2" t="s">
        <v>1348</v>
      </c>
      <c r="F443" s="2" t="s">
        <v>10</v>
      </c>
      <c r="G443" s="2" t="s">
        <v>1350</v>
      </c>
      <c r="H443" s="2" t="s">
        <v>11</v>
      </c>
      <c r="I443" s="1">
        <v>20978</v>
      </c>
      <c r="J443" s="12" t="s">
        <v>2032</v>
      </c>
      <c r="K443" s="2" t="s">
        <v>6</v>
      </c>
      <c r="L443" s="3">
        <v>15525</v>
      </c>
      <c r="M443" s="3" t="str">
        <f>IF(N443=AD443,"UKIP","")</f>
        <v>UKIP</v>
      </c>
      <c r="N443" s="3">
        <v>5415</v>
      </c>
      <c r="O443" t="s">
        <v>2022</v>
      </c>
      <c r="P443" s="3">
        <v>1487</v>
      </c>
      <c r="Q443" s="1">
        <v>1043</v>
      </c>
      <c r="R443" s="1">
        <v>64573</v>
      </c>
      <c r="T443">
        <f t="shared" si="6"/>
        <v>44448</v>
      </c>
      <c r="Z443" s="1">
        <v>198</v>
      </c>
      <c r="AA443" s="1">
        <v>20978</v>
      </c>
      <c r="AB443" s="1">
        <v>15525</v>
      </c>
      <c r="AC443" s="1">
        <v>1487</v>
      </c>
      <c r="AD443" s="1">
        <v>5415</v>
      </c>
      <c r="AE443" s="1">
        <v>1043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/>
      <c r="AO443" s="1" t="s">
        <v>930</v>
      </c>
    </row>
    <row r="444" spans="1:41" x14ac:dyDescent="0.25">
      <c r="A444" s="1" t="s">
        <v>933</v>
      </c>
      <c r="B444" s="1" t="s">
        <v>66</v>
      </c>
      <c r="C444" s="6" t="s">
        <v>1811</v>
      </c>
      <c r="D444" s="2" t="s">
        <v>1351</v>
      </c>
      <c r="F444" s="2" t="s">
        <v>5</v>
      </c>
      <c r="G444" s="2" t="s">
        <v>1350</v>
      </c>
      <c r="H444" s="2" t="s">
        <v>6</v>
      </c>
      <c r="I444" s="1">
        <v>19691</v>
      </c>
      <c r="J444" s="12" t="s">
        <v>2032</v>
      </c>
      <c r="K444" s="2" t="s">
        <v>11</v>
      </c>
      <c r="L444" s="3">
        <v>12968</v>
      </c>
      <c r="M444" s="3" t="str">
        <f>IF(N444=AD444,"UKIP","")</f>
        <v>UKIP</v>
      </c>
      <c r="N444" s="3">
        <v>10738</v>
      </c>
      <c r="O444" t="s">
        <v>2022</v>
      </c>
      <c r="P444" s="3">
        <v>2957</v>
      </c>
      <c r="Q444" s="1">
        <v>500</v>
      </c>
      <c r="R444" s="1">
        <v>71048</v>
      </c>
      <c r="T444">
        <f t="shared" si="6"/>
        <v>46854</v>
      </c>
      <c r="Z444" s="1">
        <v>206</v>
      </c>
      <c r="AA444" s="1">
        <v>12968</v>
      </c>
      <c r="AB444" s="1">
        <v>19691</v>
      </c>
      <c r="AC444" s="1">
        <v>2957</v>
      </c>
      <c r="AD444" s="1">
        <v>10738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500</v>
      </c>
      <c r="AN444" s="1"/>
      <c r="AO444" s="1" t="s">
        <v>932</v>
      </c>
    </row>
    <row r="445" spans="1:41" x14ac:dyDescent="0.25">
      <c r="A445" s="1" t="s">
        <v>935</v>
      </c>
      <c r="B445" s="1" t="s">
        <v>29</v>
      </c>
      <c r="C445" s="6" t="s">
        <v>1812</v>
      </c>
      <c r="D445" s="2" t="s">
        <v>1348</v>
      </c>
      <c r="F445" s="2" t="s">
        <v>10</v>
      </c>
      <c r="G445" s="2" t="s">
        <v>1350</v>
      </c>
      <c r="H445" s="2" t="s">
        <v>11</v>
      </c>
      <c r="I445" s="1">
        <v>26202</v>
      </c>
      <c r="J445" s="12" t="s">
        <v>2032</v>
      </c>
      <c r="K445" s="2" t="s">
        <v>6</v>
      </c>
      <c r="L445" s="3">
        <v>6308</v>
      </c>
      <c r="M445" s="3" t="str">
        <f>IF(N445=AD445,"UKIP","")</f>
        <v>UKIP</v>
      </c>
      <c r="N445" s="3">
        <v>5353</v>
      </c>
      <c r="O445" t="s">
        <v>2022</v>
      </c>
      <c r="P445" s="3">
        <v>3745</v>
      </c>
      <c r="Q445" s="1">
        <v>2313</v>
      </c>
      <c r="R445" s="1">
        <v>65209</v>
      </c>
      <c r="T445">
        <f t="shared" si="6"/>
        <v>43921</v>
      </c>
      <c r="Z445" s="1">
        <v>143</v>
      </c>
      <c r="AA445" s="1">
        <v>26202</v>
      </c>
      <c r="AB445" s="1">
        <v>6308</v>
      </c>
      <c r="AC445" s="1">
        <v>3745</v>
      </c>
      <c r="AD445" s="1">
        <v>5353</v>
      </c>
      <c r="AE445" s="1">
        <v>2313</v>
      </c>
      <c r="AF445" s="1">
        <v>0</v>
      </c>
      <c r="AG445" s="1">
        <v>0</v>
      </c>
      <c r="AH445" s="1">
        <v>0</v>
      </c>
      <c r="AI445" s="1">
        <v>0</v>
      </c>
      <c r="AJ445" s="1">
        <v>0</v>
      </c>
      <c r="AK445" s="1">
        <v>0</v>
      </c>
      <c r="AL445" s="1">
        <v>0</v>
      </c>
      <c r="AM445" s="1">
        <v>0</v>
      </c>
      <c r="AN445" s="1"/>
      <c r="AO445" s="1" t="s">
        <v>934</v>
      </c>
    </row>
    <row r="446" spans="1:41" x14ac:dyDescent="0.25">
      <c r="A446" s="1" t="s">
        <v>937</v>
      </c>
      <c r="B446" s="1" t="s">
        <v>14</v>
      </c>
      <c r="C446" s="6" t="s">
        <v>1813</v>
      </c>
      <c r="D446" s="2" t="s">
        <v>1348</v>
      </c>
      <c r="F446" s="2" t="s">
        <v>37</v>
      </c>
      <c r="G446" s="2" t="s">
        <v>1350</v>
      </c>
      <c r="H446" s="2" t="s">
        <v>16</v>
      </c>
      <c r="I446" s="1">
        <v>27379</v>
      </c>
      <c r="J446" s="12" t="s">
        <v>2032</v>
      </c>
      <c r="K446" s="2" t="s">
        <v>11</v>
      </c>
      <c r="L446" s="3">
        <v>17738</v>
      </c>
      <c r="M446" s="3" t="s">
        <v>6</v>
      </c>
      <c r="N446" s="3">
        <v>4413</v>
      </c>
      <c r="O446" t="s">
        <v>2022</v>
      </c>
      <c r="P446" s="3">
        <v>2059</v>
      </c>
      <c r="Q446" s="1">
        <v>2611</v>
      </c>
      <c r="R446" s="1">
        <v>72449</v>
      </c>
      <c r="T446">
        <f t="shared" si="6"/>
        <v>54200</v>
      </c>
      <c r="Z446" s="1">
        <v>64</v>
      </c>
      <c r="AA446" s="1">
        <v>17738</v>
      </c>
      <c r="AB446" s="1">
        <v>4413</v>
      </c>
      <c r="AC446" s="1">
        <v>2059</v>
      </c>
      <c r="AD446" s="1">
        <v>1110</v>
      </c>
      <c r="AE446" s="1">
        <v>1146</v>
      </c>
      <c r="AF446" s="1">
        <v>27379</v>
      </c>
      <c r="AG446" s="1">
        <v>0</v>
      </c>
      <c r="AH446" s="1">
        <v>0</v>
      </c>
      <c r="AI446" s="1">
        <v>0</v>
      </c>
      <c r="AJ446" s="1">
        <v>0</v>
      </c>
      <c r="AK446" s="1">
        <v>0</v>
      </c>
      <c r="AL446" s="1">
        <v>0</v>
      </c>
      <c r="AM446" s="1">
        <v>355</v>
      </c>
      <c r="AN446" s="1"/>
      <c r="AO446" s="1" t="s">
        <v>936</v>
      </c>
    </row>
    <row r="447" spans="1:41" x14ac:dyDescent="0.25">
      <c r="A447" s="1" t="s">
        <v>939</v>
      </c>
      <c r="B447" s="1" t="s">
        <v>73</v>
      </c>
      <c r="C447" s="6" t="s">
        <v>1814</v>
      </c>
      <c r="D447" s="2" t="s">
        <v>1348</v>
      </c>
      <c r="F447" s="2" t="s">
        <v>10</v>
      </c>
      <c r="G447" s="2" t="s">
        <v>1350</v>
      </c>
      <c r="H447" s="2" t="s">
        <v>11</v>
      </c>
      <c r="I447" s="1">
        <v>18684</v>
      </c>
      <c r="J447" s="12" t="s">
        <v>2032</v>
      </c>
      <c r="K447" s="2" t="s">
        <v>6</v>
      </c>
      <c r="L447" s="3">
        <v>16759</v>
      </c>
      <c r="M447" s="3" t="str">
        <f>IF(N447=AD447,"UKIP","")</f>
        <v>UKIP</v>
      </c>
      <c r="N447" s="3">
        <v>7485</v>
      </c>
      <c r="O447" t="s">
        <v>2022</v>
      </c>
      <c r="P447" s="3">
        <v>1774</v>
      </c>
      <c r="Q447" s="1">
        <v>2373</v>
      </c>
      <c r="R447" s="1">
        <v>72530</v>
      </c>
      <c r="T447">
        <f t="shared" si="6"/>
        <v>47075</v>
      </c>
      <c r="Z447" s="1">
        <v>177</v>
      </c>
      <c r="AA447" s="1">
        <v>18684</v>
      </c>
      <c r="AB447" s="1">
        <v>16759</v>
      </c>
      <c r="AC447" s="1">
        <v>1774</v>
      </c>
      <c r="AD447" s="1">
        <v>7485</v>
      </c>
      <c r="AE447" s="1">
        <v>1218</v>
      </c>
      <c r="AF447" s="1">
        <v>0</v>
      </c>
      <c r="AG447" s="1">
        <v>0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1155</v>
      </c>
      <c r="AN447" s="1"/>
      <c r="AO447" s="1" t="s">
        <v>938</v>
      </c>
    </row>
    <row r="448" spans="1:41" x14ac:dyDescent="0.25">
      <c r="A448" s="1" t="s">
        <v>941</v>
      </c>
      <c r="B448" s="1" t="s">
        <v>80</v>
      </c>
      <c r="C448" s="6" t="s">
        <v>1815</v>
      </c>
      <c r="D448" s="2" t="s">
        <v>1348</v>
      </c>
      <c r="F448" s="2" t="s">
        <v>81</v>
      </c>
      <c r="G448" s="2" t="s">
        <v>1349</v>
      </c>
      <c r="H448" s="2" t="s">
        <v>11</v>
      </c>
      <c r="I448" s="1">
        <v>16020</v>
      </c>
      <c r="J448" s="12" t="s">
        <v>2033</v>
      </c>
      <c r="K448" s="2" t="s">
        <v>6</v>
      </c>
      <c r="L448" s="3">
        <v>14994</v>
      </c>
      <c r="M448" s="3" t="str">
        <f>IF(N448=AD448,"UKIP","")</f>
        <v>UKIP</v>
      </c>
      <c r="N448" s="3">
        <v>9152</v>
      </c>
      <c r="O448" t="s">
        <v>2022</v>
      </c>
      <c r="P448" s="3">
        <v>1265</v>
      </c>
      <c r="Q448" s="1">
        <v>1175</v>
      </c>
      <c r="R448" s="1">
        <v>68246</v>
      </c>
      <c r="T448">
        <f t="shared" si="6"/>
        <v>42606</v>
      </c>
      <c r="Z448" s="1">
        <v>85</v>
      </c>
      <c r="AA448" s="1">
        <v>16020</v>
      </c>
      <c r="AB448" s="1">
        <v>14994</v>
      </c>
      <c r="AC448" s="1">
        <v>1265</v>
      </c>
      <c r="AD448" s="1">
        <v>9152</v>
      </c>
      <c r="AE448" s="1">
        <v>1023</v>
      </c>
      <c r="AF448" s="1">
        <v>0</v>
      </c>
      <c r="AG448" s="1">
        <v>0</v>
      </c>
      <c r="AH448" s="1">
        <v>0</v>
      </c>
      <c r="AI448" s="1">
        <v>0</v>
      </c>
      <c r="AJ448" s="1">
        <v>0</v>
      </c>
      <c r="AK448" s="1">
        <v>0</v>
      </c>
      <c r="AL448" s="1">
        <v>0</v>
      </c>
      <c r="AM448" s="1">
        <v>152</v>
      </c>
      <c r="AN448" s="1"/>
      <c r="AO448" s="1" t="s">
        <v>940</v>
      </c>
    </row>
    <row r="449" spans="1:41" x14ac:dyDescent="0.25">
      <c r="A449" s="1" t="s">
        <v>943</v>
      </c>
      <c r="B449" s="1" t="s">
        <v>80</v>
      </c>
      <c r="C449" s="6" t="s">
        <v>1816</v>
      </c>
      <c r="D449" s="2" t="s">
        <v>1348</v>
      </c>
      <c r="F449" s="2" t="s">
        <v>10</v>
      </c>
      <c r="G449" s="2" t="s">
        <v>1350</v>
      </c>
      <c r="H449" s="2" t="s">
        <v>11</v>
      </c>
      <c r="I449" s="1">
        <v>18120</v>
      </c>
      <c r="J449" s="12" t="s">
        <v>2032</v>
      </c>
      <c r="K449" s="2" t="s">
        <v>6</v>
      </c>
      <c r="L449" s="3">
        <v>17597</v>
      </c>
      <c r="M449" s="3" t="str">
        <f>IF(N449=AD449,"UKIP","")</f>
        <v>UKIP</v>
      </c>
      <c r="N449" s="3">
        <v>6731</v>
      </c>
      <c r="O449" t="s">
        <v>214</v>
      </c>
      <c r="P449" s="3">
        <v>3401</v>
      </c>
      <c r="Q449" s="1">
        <v>2114</v>
      </c>
      <c r="R449" s="1">
        <v>73274</v>
      </c>
      <c r="T449">
        <f t="shared" si="6"/>
        <v>47963</v>
      </c>
      <c r="Z449" s="1">
        <v>157</v>
      </c>
      <c r="AA449" s="1">
        <v>18120</v>
      </c>
      <c r="AB449" s="1">
        <v>17597</v>
      </c>
      <c r="AC449" s="1">
        <v>2008</v>
      </c>
      <c r="AD449" s="1">
        <v>6731</v>
      </c>
      <c r="AE449" s="1">
        <v>3401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106</v>
      </c>
      <c r="AN449" s="1"/>
      <c r="AO449" s="1" t="s">
        <v>942</v>
      </c>
    </row>
    <row r="450" spans="1:41" x14ac:dyDescent="0.25">
      <c r="A450" s="1" t="s">
        <v>945</v>
      </c>
      <c r="B450" s="1" t="s">
        <v>4</v>
      </c>
      <c r="C450" s="6" t="s">
        <v>1817</v>
      </c>
      <c r="D450" s="2" t="s">
        <v>1348</v>
      </c>
      <c r="F450" s="2" t="s">
        <v>5</v>
      </c>
      <c r="G450" s="2" t="s">
        <v>1350</v>
      </c>
      <c r="H450" s="2" t="s">
        <v>6</v>
      </c>
      <c r="I450" s="1">
        <v>15554</v>
      </c>
      <c r="J450" s="12" t="s">
        <v>2032</v>
      </c>
      <c r="K450" s="2" t="s">
        <v>11</v>
      </c>
      <c r="L450" s="3">
        <v>6569</v>
      </c>
      <c r="M450" s="3" t="str">
        <f>IF(N450=AD450,"UKIP","")</f>
        <v>UKIP</v>
      </c>
      <c r="N450" s="3">
        <v>5085</v>
      </c>
      <c r="O450" t="s">
        <v>2022</v>
      </c>
      <c r="P450" s="3">
        <v>4904</v>
      </c>
      <c r="Q450" s="1">
        <v>5770</v>
      </c>
      <c r="R450" s="1">
        <v>58940</v>
      </c>
      <c r="T450">
        <f t="shared" si="6"/>
        <v>37882</v>
      </c>
      <c r="Z450" s="1">
        <v>101</v>
      </c>
      <c r="AA450" s="1">
        <v>6569</v>
      </c>
      <c r="AB450" s="1">
        <v>15554</v>
      </c>
      <c r="AC450" s="1">
        <v>4904</v>
      </c>
      <c r="AD450" s="1">
        <v>5085</v>
      </c>
      <c r="AE450" s="1">
        <v>992</v>
      </c>
      <c r="AF450" s="1">
        <v>0</v>
      </c>
      <c r="AG450" s="1">
        <v>4348</v>
      </c>
      <c r="AH450" s="1">
        <v>0</v>
      </c>
      <c r="AI450" s="1">
        <v>0</v>
      </c>
      <c r="AJ450" s="1">
        <v>0</v>
      </c>
      <c r="AK450" s="1">
        <v>0</v>
      </c>
      <c r="AL450" s="1">
        <v>0</v>
      </c>
      <c r="AM450" s="1">
        <v>430</v>
      </c>
      <c r="AN450" s="1"/>
      <c r="AO450" s="1" t="s">
        <v>944</v>
      </c>
    </row>
    <row r="451" spans="1:41" x14ac:dyDescent="0.25">
      <c r="A451" s="1" t="s">
        <v>947</v>
      </c>
      <c r="B451" s="1" t="s">
        <v>80</v>
      </c>
      <c r="C451" s="6" t="s">
        <v>1818</v>
      </c>
      <c r="D451" s="2" t="s">
        <v>1348</v>
      </c>
      <c r="F451" s="2" t="s">
        <v>10</v>
      </c>
      <c r="G451" s="2" t="s">
        <v>1350</v>
      </c>
      <c r="H451" s="2" t="s">
        <v>11</v>
      </c>
      <c r="I451" s="1">
        <v>23745</v>
      </c>
      <c r="J451" s="12" t="s">
        <v>2032</v>
      </c>
      <c r="K451" s="2" t="s">
        <v>7</v>
      </c>
      <c r="L451" s="3">
        <v>7956</v>
      </c>
      <c r="M451" s="3" t="s">
        <v>6</v>
      </c>
      <c r="N451" s="3">
        <v>6102</v>
      </c>
      <c r="O451" t="s">
        <v>2022</v>
      </c>
      <c r="P451" s="3">
        <v>5572</v>
      </c>
      <c r="Q451" s="1">
        <v>4018</v>
      </c>
      <c r="R451" s="1">
        <v>72557</v>
      </c>
      <c r="T451">
        <f t="shared" ref="T451:T514" si="7">I451+L451+N451+P451+Q451</f>
        <v>47393</v>
      </c>
      <c r="Z451" s="1">
        <v>138</v>
      </c>
      <c r="AA451" s="1">
        <v>23745</v>
      </c>
      <c r="AB451" s="1">
        <v>6102</v>
      </c>
      <c r="AC451" s="1">
        <v>5572</v>
      </c>
      <c r="AD451" s="1">
        <v>7956</v>
      </c>
      <c r="AE451" s="1">
        <v>2198</v>
      </c>
      <c r="AF451" s="1">
        <v>0</v>
      </c>
      <c r="AG451" s="1">
        <v>0</v>
      </c>
      <c r="AH451" s="1">
        <v>0</v>
      </c>
      <c r="AI451" s="1">
        <v>0</v>
      </c>
      <c r="AJ451" s="1">
        <v>0</v>
      </c>
      <c r="AK451" s="1">
        <v>0</v>
      </c>
      <c r="AL451" s="1">
        <v>0</v>
      </c>
      <c r="AM451" s="1">
        <v>1820</v>
      </c>
      <c r="AN451" s="1"/>
      <c r="AO451" s="1" t="s">
        <v>946</v>
      </c>
    </row>
    <row r="452" spans="1:41" x14ac:dyDescent="0.25">
      <c r="A452" s="1" t="s">
        <v>949</v>
      </c>
      <c r="B452" s="1" t="s">
        <v>63</v>
      </c>
      <c r="C452" s="6" t="s">
        <v>1819</v>
      </c>
      <c r="D452" s="2" t="s">
        <v>1348</v>
      </c>
      <c r="F452" s="2" t="s">
        <v>5</v>
      </c>
      <c r="G452" s="2" t="s">
        <v>1350</v>
      </c>
      <c r="H452" s="2" t="s">
        <v>6</v>
      </c>
      <c r="I452" s="1">
        <v>29886</v>
      </c>
      <c r="J452" s="12" t="s">
        <v>2032</v>
      </c>
      <c r="K452" s="2" t="s">
        <v>11</v>
      </c>
      <c r="L452" s="3">
        <v>12962</v>
      </c>
      <c r="M452" s="3" t="str">
        <f>IF(N452=AD452,"UKIP","")</f>
        <v>UKIP</v>
      </c>
      <c r="N452" s="3">
        <v>3128</v>
      </c>
      <c r="O452" t="s">
        <v>214</v>
      </c>
      <c r="P452" s="3">
        <v>2463</v>
      </c>
      <c r="Q452" s="1">
        <v>2605</v>
      </c>
      <c r="R452" s="1">
        <v>82081</v>
      </c>
      <c r="T452">
        <f t="shared" si="7"/>
        <v>51044</v>
      </c>
      <c r="Z452" s="1">
        <v>202</v>
      </c>
      <c r="AA452" s="1">
        <v>12962</v>
      </c>
      <c r="AB452" s="1">
        <v>29886</v>
      </c>
      <c r="AC452" s="1">
        <v>2149</v>
      </c>
      <c r="AD452" s="1">
        <v>3128</v>
      </c>
      <c r="AE452" s="1">
        <v>2463</v>
      </c>
      <c r="AF452" s="1">
        <v>0</v>
      </c>
      <c r="AG452" s="1">
        <v>0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456</v>
      </c>
      <c r="AN452" s="1"/>
      <c r="AO452" s="1" t="s">
        <v>948</v>
      </c>
    </row>
    <row r="453" spans="1:41" x14ac:dyDescent="0.25">
      <c r="A453" s="1" t="s">
        <v>951</v>
      </c>
      <c r="B453" s="1" t="s">
        <v>23</v>
      </c>
      <c r="C453" s="6" t="s">
        <v>1820</v>
      </c>
      <c r="D453" s="2" t="s">
        <v>1351</v>
      </c>
      <c r="F453" s="2" t="s">
        <v>10</v>
      </c>
      <c r="G453" s="2" t="s">
        <v>1350</v>
      </c>
      <c r="H453" s="2" t="s">
        <v>11</v>
      </c>
      <c r="I453" s="1">
        <v>21343</v>
      </c>
      <c r="J453" s="12" t="s">
        <v>2032</v>
      </c>
      <c r="K453" s="2" t="s">
        <v>6</v>
      </c>
      <c r="L453" s="3">
        <v>10806</v>
      </c>
      <c r="M453" s="3" t="str">
        <f>IF(N453=AD453,"UKIP","")</f>
        <v>UKIP</v>
      </c>
      <c r="N453" s="3">
        <v>8660</v>
      </c>
      <c r="O453" t="s">
        <v>2022</v>
      </c>
      <c r="P453" s="3">
        <v>2828</v>
      </c>
      <c r="Q453" s="1">
        <v>1753</v>
      </c>
      <c r="R453" s="1">
        <v>73105</v>
      </c>
      <c r="T453">
        <f t="shared" si="7"/>
        <v>45390</v>
      </c>
      <c r="Z453" s="1">
        <v>157</v>
      </c>
      <c r="AA453" s="1">
        <v>21343</v>
      </c>
      <c r="AB453" s="1">
        <v>10806</v>
      </c>
      <c r="AC453" s="1">
        <v>2828</v>
      </c>
      <c r="AD453" s="1">
        <v>8660</v>
      </c>
      <c r="AE453" s="1">
        <v>1450</v>
      </c>
      <c r="AF453" s="1">
        <v>0</v>
      </c>
      <c r="AG453" s="1">
        <v>0</v>
      </c>
      <c r="AH453" s="1">
        <v>0</v>
      </c>
      <c r="AI453" s="1">
        <v>0</v>
      </c>
      <c r="AJ453" s="1">
        <v>0</v>
      </c>
      <c r="AK453" s="1">
        <v>0</v>
      </c>
      <c r="AL453" s="1">
        <v>0</v>
      </c>
      <c r="AM453" s="1">
        <v>303</v>
      </c>
      <c r="AN453" s="1"/>
      <c r="AO453" s="1" t="s">
        <v>950</v>
      </c>
    </row>
    <row r="454" spans="1:41" x14ac:dyDescent="0.25">
      <c r="A454" s="1" t="s">
        <v>953</v>
      </c>
      <c r="B454" s="1" t="s">
        <v>23</v>
      </c>
      <c r="C454" s="6" t="s">
        <v>1821</v>
      </c>
      <c r="D454" s="2" t="s">
        <v>1351</v>
      </c>
      <c r="F454" s="2" t="s">
        <v>81</v>
      </c>
      <c r="G454" s="2" t="s">
        <v>1349</v>
      </c>
      <c r="H454" s="2" t="s">
        <v>11</v>
      </c>
      <c r="I454" s="1">
        <v>14585</v>
      </c>
      <c r="J454" s="12" t="s">
        <v>2033</v>
      </c>
      <c r="K454" s="2" t="s">
        <v>44</v>
      </c>
      <c r="L454" s="3">
        <v>9344</v>
      </c>
      <c r="M454" s="3" t="s">
        <v>6</v>
      </c>
      <c r="N454" s="3">
        <v>8184</v>
      </c>
      <c r="O454" t="s">
        <v>7</v>
      </c>
      <c r="P454" s="3">
        <v>5595</v>
      </c>
      <c r="Q454" s="1">
        <v>4195</v>
      </c>
      <c r="R454" s="1">
        <v>71639</v>
      </c>
      <c r="T454">
        <f t="shared" si="7"/>
        <v>41903</v>
      </c>
      <c r="Z454" s="1">
        <v>185</v>
      </c>
      <c r="AA454" s="1">
        <v>14585</v>
      </c>
      <c r="AB454" s="1">
        <v>8184</v>
      </c>
      <c r="AC454" s="1">
        <v>9344</v>
      </c>
      <c r="AD454" s="1">
        <v>5595</v>
      </c>
      <c r="AE454" s="1">
        <v>3145</v>
      </c>
      <c r="AF454" s="1">
        <v>0</v>
      </c>
      <c r="AG454" s="1">
        <v>0</v>
      </c>
      <c r="AH454" s="1">
        <v>0</v>
      </c>
      <c r="AI454" s="1">
        <v>0</v>
      </c>
      <c r="AJ454" s="1">
        <v>0</v>
      </c>
      <c r="AK454" s="1">
        <v>0</v>
      </c>
      <c r="AL454" s="1">
        <v>0</v>
      </c>
      <c r="AM454" s="1">
        <v>1050</v>
      </c>
      <c r="AN454" s="1"/>
      <c r="AO454" s="1" t="s">
        <v>952</v>
      </c>
    </row>
    <row r="455" spans="1:41" x14ac:dyDescent="0.25">
      <c r="A455" s="1" t="s">
        <v>955</v>
      </c>
      <c r="B455" s="1" t="s">
        <v>4</v>
      </c>
      <c r="C455" s="6" t="s">
        <v>1822</v>
      </c>
      <c r="D455" s="2" t="s">
        <v>1348</v>
      </c>
      <c r="F455" s="2" t="s">
        <v>10</v>
      </c>
      <c r="G455" s="2" t="s">
        <v>1350</v>
      </c>
      <c r="H455" s="2" t="s">
        <v>11</v>
      </c>
      <c r="I455" s="1">
        <v>16383</v>
      </c>
      <c r="J455" s="12" t="s">
        <v>2032</v>
      </c>
      <c r="K455" s="2" t="s">
        <v>6</v>
      </c>
      <c r="L455" s="3">
        <v>11414</v>
      </c>
      <c r="M455" s="3" t="str">
        <f>IF(N455=AD455,"UKIP","")</f>
        <v>UKIP</v>
      </c>
      <c r="N455" s="3">
        <v>4257</v>
      </c>
      <c r="O455" t="s">
        <v>2029</v>
      </c>
      <c r="P455" s="3">
        <v>3729</v>
      </c>
      <c r="Q455" s="1">
        <v>4773</v>
      </c>
      <c r="R455" s="1">
        <v>57291</v>
      </c>
      <c r="T455">
        <f t="shared" si="7"/>
        <v>40556</v>
      </c>
      <c r="Z455" s="1">
        <v>64</v>
      </c>
      <c r="AA455" s="1">
        <v>16383</v>
      </c>
      <c r="AB455" s="1">
        <v>11414</v>
      </c>
      <c r="AC455" s="1">
        <v>780</v>
      </c>
      <c r="AD455" s="1">
        <v>4257</v>
      </c>
      <c r="AE455" s="1">
        <v>1452</v>
      </c>
      <c r="AF455" s="1">
        <v>0</v>
      </c>
      <c r="AG455" s="1">
        <v>2518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3752</v>
      </c>
      <c r="AN455" s="1"/>
      <c r="AO455" s="1" t="s">
        <v>954</v>
      </c>
    </row>
    <row r="456" spans="1:41" x14ac:dyDescent="0.25">
      <c r="A456" s="1" t="s">
        <v>957</v>
      </c>
      <c r="B456" s="1" t="s">
        <v>29</v>
      </c>
      <c r="C456" s="6" t="s">
        <v>1823</v>
      </c>
      <c r="D456" s="2" t="s">
        <v>1348</v>
      </c>
      <c r="E456" s="3" t="s">
        <v>1352</v>
      </c>
      <c r="F456" s="2" t="s">
        <v>5</v>
      </c>
      <c r="G456" s="2" t="s">
        <v>1350</v>
      </c>
      <c r="H456" s="2" t="s">
        <v>6</v>
      </c>
      <c r="I456" s="1">
        <v>18755</v>
      </c>
      <c r="J456" s="12" t="s">
        <v>2032</v>
      </c>
      <c r="K456" s="2" t="s">
        <v>11</v>
      </c>
      <c r="L456" s="3">
        <v>6688</v>
      </c>
      <c r="M456" s="3" t="str">
        <f>IF(N456=AD456,"UKIP","")</f>
        <v>UKIP</v>
      </c>
      <c r="N456" s="3">
        <v>5139</v>
      </c>
      <c r="O456" t="s">
        <v>214</v>
      </c>
      <c r="P456" s="3">
        <v>1643</v>
      </c>
      <c r="Q456" s="1">
        <v>1244</v>
      </c>
      <c r="R456" s="1">
        <v>59981</v>
      </c>
      <c r="T456">
        <f t="shared" si="7"/>
        <v>33469</v>
      </c>
      <c r="Z456" s="1">
        <v>140</v>
      </c>
      <c r="AA456" s="1">
        <v>6688</v>
      </c>
      <c r="AB456" s="1">
        <v>18755</v>
      </c>
      <c r="AC456" s="1">
        <v>1244</v>
      </c>
      <c r="AD456" s="1">
        <v>5139</v>
      </c>
      <c r="AE456" s="1">
        <v>1643</v>
      </c>
      <c r="AF456" s="1">
        <v>0</v>
      </c>
      <c r="AG456" s="1">
        <v>0</v>
      </c>
      <c r="AH456" s="1">
        <v>0</v>
      </c>
      <c r="AI456" s="1">
        <v>0</v>
      </c>
      <c r="AJ456" s="1">
        <v>0</v>
      </c>
      <c r="AK456" s="1">
        <v>0</v>
      </c>
      <c r="AL456" s="1">
        <v>0</v>
      </c>
      <c r="AM456" s="1">
        <v>0</v>
      </c>
      <c r="AN456" s="1"/>
      <c r="AO456" s="1" t="s">
        <v>956</v>
      </c>
    </row>
    <row r="457" spans="1:41" x14ac:dyDescent="0.25">
      <c r="A457" s="1" t="s">
        <v>959</v>
      </c>
      <c r="B457" s="1" t="s">
        <v>66</v>
      </c>
      <c r="C457" s="6" t="s">
        <v>1824</v>
      </c>
      <c r="D457" s="2" t="s">
        <v>1348</v>
      </c>
      <c r="F457" s="2" t="s">
        <v>10</v>
      </c>
      <c r="G457" s="2" t="s">
        <v>1350</v>
      </c>
      <c r="H457" s="2" t="s">
        <v>11</v>
      </c>
      <c r="I457" s="1">
        <v>23637</v>
      </c>
      <c r="J457" s="12" t="s">
        <v>2032</v>
      </c>
      <c r="K457" s="2" t="s">
        <v>6</v>
      </c>
      <c r="L457" s="3">
        <v>19136</v>
      </c>
      <c r="M457" s="3" t="str">
        <f>IF(N457=AD457,"UKIP","")</f>
        <v>UKIP</v>
      </c>
      <c r="N457" s="3">
        <v>4689</v>
      </c>
      <c r="O457" t="s">
        <v>2022</v>
      </c>
      <c r="P457" s="3">
        <v>1926</v>
      </c>
      <c r="Q457" s="1">
        <v>1539</v>
      </c>
      <c r="R457" s="1">
        <v>70533</v>
      </c>
      <c r="T457">
        <f t="shared" si="7"/>
        <v>50927</v>
      </c>
      <c r="Z457" s="1">
        <v>159</v>
      </c>
      <c r="AA457" s="1">
        <v>23637</v>
      </c>
      <c r="AB457" s="1">
        <v>19136</v>
      </c>
      <c r="AC457" s="1">
        <v>1926</v>
      </c>
      <c r="AD457" s="1">
        <v>4689</v>
      </c>
      <c r="AE457" s="1">
        <v>1539</v>
      </c>
      <c r="AF457" s="1">
        <v>0</v>
      </c>
      <c r="AG457" s="1">
        <v>0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/>
      <c r="AO457" s="1" t="s">
        <v>958</v>
      </c>
    </row>
    <row r="458" spans="1:41" x14ac:dyDescent="0.25">
      <c r="A458" s="1" t="s">
        <v>961</v>
      </c>
      <c r="B458" s="1" t="s">
        <v>63</v>
      </c>
      <c r="C458" s="6" t="s">
        <v>1825</v>
      </c>
      <c r="D458" s="2" t="s">
        <v>1351</v>
      </c>
      <c r="F458" s="2" t="s">
        <v>10</v>
      </c>
      <c r="G458" s="2" t="s">
        <v>1350</v>
      </c>
      <c r="H458" s="2" t="s">
        <v>11</v>
      </c>
      <c r="I458" s="1">
        <v>23018</v>
      </c>
      <c r="J458" s="12" t="s">
        <v>2032</v>
      </c>
      <c r="K458" s="2" t="s">
        <v>6</v>
      </c>
      <c r="L458" s="3">
        <v>12838</v>
      </c>
      <c r="M458" s="3" t="str">
        <f>IF(N458=AC458,"Lib Dem","")</f>
        <v>Lib Dem</v>
      </c>
      <c r="N458" s="3">
        <v>2717</v>
      </c>
      <c r="O458" t="s">
        <v>214</v>
      </c>
      <c r="P458" s="3">
        <v>2067</v>
      </c>
      <c r="Q458" s="1">
        <v>2173</v>
      </c>
      <c r="R458" s="1">
        <v>63923</v>
      </c>
      <c r="T458">
        <f t="shared" si="7"/>
        <v>42813</v>
      </c>
      <c r="Z458" s="1">
        <v>115</v>
      </c>
      <c r="AA458" s="1">
        <v>23018</v>
      </c>
      <c r="AB458" s="1">
        <v>12838</v>
      </c>
      <c r="AC458" s="1">
        <v>2717</v>
      </c>
      <c r="AD458" s="1">
        <v>1989</v>
      </c>
      <c r="AE458" s="1">
        <v>2067</v>
      </c>
      <c r="AF458" s="1">
        <v>0</v>
      </c>
      <c r="AG458" s="1">
        <v>0</v>
      </c>
      <c r="AH458" s="1">
        <v>0</v>
      </c>
      <c r="AI458" s="1">
        <v>0</v>
      </c>
      <c r="AJ458" s="1">
        <v>0</v>
      </c>
      <c r="AK458" s="1">
        <v>0</v>
      </c>
      <c r="AL458" s="1">
        <v>0</v>
      </c>
      <c r="AM458" s="1">
        <v>184</v>
      </c>
      <c r="AN458" s="1"/>
      <c r="AO458" s="1" t="s">
        <v>960</v>
      </c>
    </row>
    <row r="459" spans="1:41" x14ac:dyDescent="0.25">
      <c r="A459" s="1" t="s">
        <v>963</v>
      </c>
      <c r="B459" s="1" t="s">
        <v>73</v>
      </c>
      <c r="C459" s="6" t="s">
        <v>1826</v>
      </c>
      <c r="D459" s="2" t="s">
        <v>1348</v>
      </c>
      <c r="F459" s="2" t="s">
        <v>10</v>
      </c>
      <c r="G459" s="2" t="s">
        <v>1350</v>
      </c>
      <c r="H459" s="2" t="s">
        <v>11</v>
      </c>
      <c r="I459" s="1">
        <v>29088</v>
      </c>
      <c r="J459" s="12" t="s">
        <v>2032</v>
      </c>
      <c r="K459" s="2" t="s">
        <v>7</v>
      </c>
      <c r="L459" s="3">
        <v>11858</v>
      </c>
      <c r="M459" s="3" t="s">
        <v>6</v>
      </c>
      <c r="N459" s="3">
        <v>6705</v>
      </c>
      <c r="O459" t="s">
        <v>2023</v>
      </c>
      <c r="P459" s="3">
        <v>2418</v>
      </c>
      <c r="Q459" s="1">
        <v>3151</v>
      </c>
      <c r="R459" s="1">
        <v>77174</v>
      </c>
      <c r="T459">
        <f t="shared" si="7"/>
        <v>53220</v>
      </c>
      <c r="Z459" s="1">
        <v>136</v>
      </c>
      <c r="AA459" s="1">
        <v>29088</v>
      </c>
      <c r="AB459" s="1">
        <v>6705</v>
      </c>
      <c r="AC459" s="1">
        <v>1622</v>
      </c>
      <c r="AD459" s="1">
        <v>11858</v>
      </c>
      <c r="AE459" s="1">
        <v>1529</v>
      </c>
      <c r="AF459" s="1">
        <v>0</v>
      </c>
      <c r="AG459" s="1">
        <v>0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2418</v>
      </c>
      <c r="AN459" s="1"/>
      <c r="AO459" s="1" t="s">
        <v>962</v>
      </c>
    </row>
    <row r="460" spans="1:41" x14ac:dyDescent="0.25">
      <c r="A460" s="1" t="s">
        <v>965</v>
      </c>
      <c r="B460" s="1" t="s">
        <v>23</v>
      </c>
      <c r="C460" s="6" t="s">
        <v>1827</v>
      </c>
      <c r="D460" s="2" t="s">
        <v>1348</v>
      </c>
      <c r="F460" s="2" t="s">
        <v>10</v>
      </c>
      <c r="G460" s="2" t="s">
        <v>1350</v>
      </c>
      <c r="H460" s="2" t="s">
        <v>11</v>
      </c>
      <c r="I460" s="1">
        <v>23217</v>
      </c>
      <c r="J460" s="12" t="s">
        <v>2032</v>
      </c>
      <c r="K460" s="2" t="s">
        <v>6</v>
      </c>
      <c r="L460" s="3">
        <v>16697</v>
      </c>
      <c r="M460" s="3" t="str">
        <f>IF(N460=AC460,"Lib Dem","")</f>
        <v>Lib Dem</v>
      </c>
      <c r="N460" s="3">
        <v>3719</v>
      </c>
      <c r="O460" t="s">
        <v>7</v>
      </c>
      <c r="P460" s="3">
        <v>3647</v>
      </c>
      <c r="Q460" s="1">
        <v>3214</v>
      </c>
      <c r="R460" s="1">
        <v>73232</v>
      </c>
      <c r="T460">
        <f t="shared" si="7"/>
        <v>50494</v>
      </c>
      <c r="Z460" s="1">
        <v>191</v>
      </c>
      <c r="AA460" s="1">
        <v>23217</v>
      </c>
      <c r="AB460" s="1">
        <v>16697</v>
      </c>
      <c r="AC460" s="1">
        <v>3719</v>
      </c>
      <c r="AD460" s="1">
        <v>3647</v>
      </c>
      <c r="AE460" s="1">
        <v>3214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/>
      <c r="AO460" s="1" t="s">
        <v>964</v>
      </c>
    </row>
    <row r="461" spans="1:41" x14ac:dyDescent="0.25">
      <c r="A461" s="1" t="s">
        <v>967</v>
      </c>
      <c r="B461" s="1" t="s">
        <v>23</v>
      </c>
      <c r="C461" s="6" t="s">
        <v>1828</v>
      </c>
      <c r="D461" s="2" t="s">
        <v>1348</v>
      </c>
      <c r="E461" s="3" t="s">
        <v>2019</v>
      </c>
      <c r="F461" s="2" t="s">
        <v>10</v>
      </c>
      <c r="G461" s="2" t="s">
        <v>1350</v>
      </c>
      <c r="H461" s="2" t="s">
        <v>11</v>
      </c>
      <c r="I461" s="1">
        <v>23082</v>
      </c>
      <c r="J461" s="12" t="s">
        <v>2032</v>
      </c>
      <c r="K461" s="2" t="s">
        <v>6</v>
      </c>
      <c r="L461" s="3">
        <v>16432</v>
      </c>
      <c r="M461" s="3" t="str">
        <f>IF(N461=AD461,"UKIP","")</f>
        <v>UKIP</v>
      </c>
      <c r="N461" s="3">
        <v>4826</v>
      </c>
      <c r="O461" t="s">
        <v>2022</v>
      </c>
      <c r="P461" s="3">
        <v>2355</v>
      </c>
      <c r="Q461" s="1">
        <v>1709</v>
      </c>
      <c r="R461" s="1">
        <v>72567</v>
      </c>
      <c r="T461">
        <f t="shared" si="7"/>
        <v>48404</v>
      </c>
      <c r="Z461" s="1">
        <v>119</v>
      </c>
      <c r="AA461" s="1">
        <v>23082</v>
      </c>
      <c r="AB461" s="1">
        <v>16432</v>
      </c>
      <c r="AC461" s="1">
        <v>2355</v>
      </c>
      <c r="AD461" s="1">
        <v>4826</v>
      </c>
      <c r="AE461" s="1">
        <v>1406</v>
      </c>
      <c r="AF461" s="1">
        <v>0</v>
      </c>
      <c r="AG461" s="1">
        <v>0</v>
      </c>
      <c r="AH461" s="1">
        <v>0</v>
      </c>
      <c r="AI461" s="1">
        <v>0</v>
      </c>
      <c r="AJ461" s="1">
        <v>0</v>
      </c>
      <c r="AK461" s="1">
        <v>0</v>
      </c>
      <c r="AL461" s="1">
        <v>0</v>
      </c>
      <c r="AM461" s="1">
        <v>303</v>
      </c>
      <c r="AN461" s="1"/>
      <c r="AO461" s="1" t="s">
        <v>966</v>
      </c>
    </row>
    <row r="462" spans="1:41" x14ac:dyDescent="0.25">
      <c r="A462" s="1" t="s">
        <v>969</v>
      </c>
      <c r="B462" s="1" t="s">
        <v>117</v>
      </c>
      <c r="C462" s="6" t="s">
        <v>1829</v>
      </c>
      <c r="D462" s="2" t="s">
        <v>1351</v>
      </c>
      <c r="F462" s="2" t="s">
        <v>112</v>
      </c>
      <c r="G462" s="2" t="s">
        <v>1349</v>
      </c>
      <c r="H462" s="2" t="s">
        <v>6</v>
      </c>
      <c r="I462" s="1">
        <v>17946</v>
      </c>
      <c r="J462" s="12" t="s">
        <v>2031</v>
      </c>
      <c r="K462" s="2" t="s">
        <v>44</v>
      </c>
      <c r="L462" s="3">
        <v>7558</v>
      </c>
      <c r="M462" s="3" t="str">
        <f>IF(N462=AD462,"UKIP","")</f>
        <v>UKIP</v>
      </c>
      <c r="N462" s="3">
        <v>7516</v>
      </c>
      <c r="O462" t="s">
        <v>11</v>
      </c>
      <c r="P462" s="3">
        <v>6630</v>
      </c>
      <c r="Q462" s="1">
        <v>1269</v>
      </c>
      <c r="R462" s="1">
        <v>64826</v>
      </c>
      <c r="T462">
        <f t="shared" si="7"/>
        <v>40919</v>
      </c>
      <c r="Z462" s="1">
        <v>163</v>
      </c>
      <c r="AA462" s="1">
        <v>6630</v>
      </c>
      <c r="AB462" s="1">
        <v>17946</v>
      </c>
      <c r="AC462" s="1">
        <v>7558</v>
      </c>
      <c r="AD462" s="1">
        <v>7516</v>
      </c>
      <c r="AE462" s="1">
        <v>880</v>
      </c>
      <c r="AF462" s="1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0</v>
      </c>
      <c r="AL462" s="1">
        <v>0</v>
      </c>
      <c r="AM462" s="1">
        <v>389</v>
      </c>
      <c r="AN462" s="1"/>
      <c r="AO462" s="1" t="s">
        <v>968</v>
      </c>
    </row>
    <row r="463" spans="1:41" x14ac:dyDescent="0.25">
      <c r="A463" s="1" t="s">
        <v>971</v>
      </c>
      <c r="B463" s="1" t="s">
        <v>26</v>
      </c>
      <c r="C463" s="6" t="s">
        <v>1830</v>
      </c>
      <c r="D463" s="2" t="s">
        <v>1351</v>
      </c>
      <c r="F463" s="2" t="s">
        <v>10</v>
      </c>
      <c r="G463" s="2" t="s">
        <v>1350</v>
      </c>
      <c r="H463" s="2" t="s">
        <v>11</v>
      </c>
      <c r="I463" s="1">
        <v>20771</v>
      </c>
      <c r="J463" s="12" t="s">
        <v>2032</v>
      </c>
      <c r="K463" s="2" t="s">
        <v>6</v>
      </c>
      <c r="L463" s="3">
        <v>13717</v>
      </c>
      <c r="M463" s="3" t="str">
        <f>IF(N463=AD463,"UKIP","")</f>
        <v>UKIP</v>
      </c>
      <c r="N463" s="3">
        <v>7133</v>
      </c>
      <c r="O463" t="s">
        <v>2022</v>
      </c>
      <c r="P463" s="3">
        <v>1349</v>
      </c>
      <c r="Q463" s="1">
        <v>1128</v>
      </c>
      <c r="R463" s="1">
        <v>65531</v>
      </c>
      <c r="T463">
        <f t="shared" si="7"/>
        <v>44098</v>
      </c>
      <c r="Z463" s="1">
        <v>124</v>
      </c>
      <c r="AA463" s="1">
        <v>20771</v>
      </c>
      <c r="AB463" s="1">
        <v>13717</v>
      </c>
      <c r="AC463" s="1">
        <v>1349</v>
      </c>
      <c r="AD463" s="1">
        <v>7133</v>
      </c>
      <c r="AE463" s="1">
        <v>960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168</v>
      </c>
      <c r="AN463" s="1"/>
      <c r="AO463" s="1" t="s">
        <v>970</v>
      </c>
    </row>
    <row r="464" spans="1:41" x14ac:dyDescent="0.25">
      <c r="A464" s="1" t="s">
        <v>973</v>
      </c>
      <c r="B464" s="1" t="s">
        <v>23</v>
      </c>
      <c r="C464" s="6" t="s">
        <v>1831</v>
      </c>
      <c r="D464" s="2" t="s">
        <v>1348</v>
      </c>
      <c r="F464" s="2" t="s">
        <v>10</v>
      </c>
      <c r="G464" s="2" t="s">
        <v>1350</v>
      </c>
      <c r="H464" s="2" t="s">
        <v>11</v>
      </c>
      <c r="I464" s="1">
        <v>29151</v>
      </c>
      <c r="J464" s="12" t="s">
        <v>2032</v>
      </c>
      <c r="K464" s="2" t="s">
        <v>7</v>
      </c>
      <c r="L464" s="3">
        <v>6817</v>
      </c>
      <c r="M464" s="3" t="s">
        <v>6</v>
      </c>
      <c r="N464" s="3">
        <v>6578</v>
      </c>
      <c r="O464" t="s">
        <v>2022</v>
      </c>
      <c r="P464" s="3">
        <v>5369</v>
      </c>
      <c r="Q464" s="1">
        <v>3434</v>
      </c>
      <c r="R464" s="1">
        <v>73429</v>
      </c>
      <c r="T464">
        <f t="shared" si="7"/>
        <v>51349</v>
      </c>
      <c r="Z464" s="1">
        <v>165</v>
      </c>
      <c r="AA464" s="1">
        <v>29151</v>
      </c>
      <c r="AB464" s="1">
        <v>6578</v>
      </c>
      <c r="AC464" s="1">
        <v>5369</v>
      </c>
      <c r="AD464" s="1">
        <v>6817</v>
      </c>
      <c r="AE464" s="1">
        <v>3434</v>
      </c>
      <c r="AF464" s="1">
        <v>0</v>
      </c>
      <c r="AG464" s="1">
        <v>0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/>
      <c r="AO464" s="1" t="s">
        <v>972</v>
      </c>
    </row>
    <row r="465" spans="1:41" x14ac:dyDescent="0.25">
      <c r="A465" s="1" t="s">
        <v>975</v>
      </c>
      <c r="B465" s="1" t="s">
        <v>4</v>
      </c>
      <c r="C465" s="6" t="s">
        <v>1832</v>
      </c>
      <c r="D465" s="2" t="s">
        <v>1348</v>
      </c>
      <c r="F465" s="2" t="s">
        <v>5</v>
      </c>
      <c r="G465" s="2" t="s">
        <v>1350</v>
      </c>
      <c r="H465" s="2" t="s">
        <v>6</v>
      </c>
      <c r="I465" s="1">
        <v>15976</v>
      </c>
      <c r="J465" s="12" t="s">
        <v>2032</v>
      </c>
      <c r="K465" s="2" t="s">
        <v>41</v>
      </c>
      <c r="L465" s="3">
        <v>8521</v>
      </c>
      <c r="M465" s="3" t="str">
        <f>IF(N465=AD465,"UKIP","")</f>
        <v>UKIP</v>
      </c>
      <c r="N465" s="3">
        <v>3998</v>
      </c>
      <c r="O465" t="s">
        <v>11</v>
      </c>
      <c r="P465" s="3">
        <v>2116</v>
      </c>
      <c r="Q465" s="1">
        <v>927</v>
      </c>
      <c r="R465" s="1">
        <v>51811</v>
      </c>
      <c r="T465">
        <f t="shared" si="7"/>
        <v>31538</v>
      </c>
      <c r="Z465" s="1">
        <v>58</v>
      </c>
      <c r="AA465" s="1">
        <v>2116</v>
      </c>
      <c r="AB465" s="1">
        <v>15976</v>
      </c>
      <c r="AC465" s="1">
        <v>474</v>
      </c>
      <c r="AD465" s="1">
        <v>3998</v>
      </c>
      <c r="AE465" s="1">
        <v>453</v>
      </c>
      <c r="AF465" s="1">
        <v>0</v>
      </c>
      <c r="AG465" s="1">
        <v>8521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/>
      <c r="AO465" s="1" t="s">
        <v>974</v>
      </c>
    </row>
    <row r="466" spans="1:41" x14ac:dyDescent="0.25">
      <c r="A466" s="1" t="s">
        <v>977</v>
      </c>
      <c r="B466" s="1" t="s">
        <v>29</v>
      </c>
      <c r="C466" s="6" t="s">
        <v>1833</v>
      </c>
      <c r="D466" s="2" t="s">
        <v>1348</v>
      </c>
      <c r="F466" s="2" t="s">
        <v>10</v>
      </c>
      <c r="G466" s="2" t="s">
        <v>1350</v>
      </c>
      <c r="H466" s="2" t="s">
        <v>11</v>
      </c>
      <c r="I466" s="1">
        <v>25404</v>
      </c>
      <c r="J466" s="12" t="s">
        <v>2032</v>
      </c>
      <c r="K466" s="2" t="s">
        <v>6</v>
      </c>
      <c r="L466" s="3">
        <v>11798</v>
      </c>
      <c r="M466" s="3" t="str">
        <f>IF(N466=AD466,"UKIP","")</f>
        <v>UKIP</v>
      </c>
      <c r="N466" s="3">
        <v>8250</v>
      </c>
      <c r="O466" t="s">
        <v>2022</v>
      </c>
      <c r="P466" s="3">
        <v>2756</v>
      </c>
      <c r="Q466" s="1">
        <v>4035</v>
      </c>
      <c r="R466" s="1">
        <v>77379</v>
      </c>
      <c r="T466">
        <f t="shared" si="7"/>
        <v>52243</v>
      </c>
      <c r="Z466" s="1">
        <v>168</v>
      </c>
      <c r="AA466" s="1">
        <v>25404</v>
      </c>
      <c r="AB466" s="1">
        <v>11798</v>
      </c>
      <c r="AC466" s="1">
        <v>2756</v>
      </c>
      <c r="AD466" s="1">
        <v>8250</v>
      </c>
      <c r="AE466" s="1">
        <v>2193</v>
      </c>
      <c r="AF466" s="1">
        <v>0</v>
      </c>
      <c r="AG466" s="1">
        <v>0</v>
      </c>
      <c r="AH466" s="1">
        <v>0</v>
      </c>
      <c r="AI466" s="1">
        <v>0</v>
      </c>
      <c r="AJ466" s="1">
        <v>0</v>
      </c>
      <c r="AK466" s="1">
        <v>0</v>
      </c>
      <c r="AL466" s="1">
        <v>0</v>
      </c>
      <c r="AM466" s="1">
        <v>1842</v>
      </c>
      <c r="AN466" s="1"/>
      <c r="AO466" s="1" t="s">
        <v>976</v>
      </c>
    </row>
    <row r="467" spans="1:41" x14ac:dyDescent="0.25">
      <c r="A467" s="1" t="s">
        <v>981</v>
      </c>
      <c r="B467" s="1" t="s">
        <v>66</v>
      </c>
      <c r="C467" s="6" t="s">
        <v>1835</v>
      </c>
      <c r="D467" s="2" t="s">
        <v>1348</v>
      </c>
      <c r="E467" s="3" t="s">
        <v>2019</v>
      </c>
      <c r="F467" s="2" t="s">
        <v>10</v>
      </c>
      <c r="G467" s="2" t="s">
        <v>1349</v>
      </c>
      <c r="H467" s="2" t="s">
        <v>11</v>
      </c>
      <c r="I467" s="1">
        <v>27744</v>
      </c>
      <c r="J467" s="12" t="s">
        <v>2030</v>
      </c>
      <c r="K467" s="2" t="s">
        <v>7</v>
      </c>
      <c r="L467" s="3">
        <v>8194</v>
      </c>
      <c r="M467" s="3" t="s">
        <v>6</v>
      </c>
      <c r="N467" s="3">
        <v>7124</v>
      </c>
      <c r="O467" t="s">
        <v>2022</v>
      </c>
      <c r="P467" s="3">
        <v>3465</v>
      </c>
      <c r="Q467" s="1">
        <v>7472</v>
      </c>
      <c r="R467" s="1">
        <v>79062</v>
      </c>
      <c r="T467">
        <f t="shared" si="7"/>
        <v>53999</v>
      </c>
      <c r="Z467" s="1">
        <v>164</v>
      </c>
      <c r="AA467" s="1">
        <v>27744</v>
      </c>
      <c r="AB467" s="1">
        <v>7124</v>
      </c>
      <c r="AC467" s="1">
        <v>3465</v>
      </c>
      <c r="AD467" s="1">
        <v>8194</v>
      </c>
      <c r="AE467" s="1">
        <v>2313</v>
      </c>
      <c r="AF467" s="1">
        <v>0</v>
      </c>
      <c r="AG467" s="1">
        <v>0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5159</v>
      </c>
      <c r="AN467" s="1"/>
      <c r="AO467" s="1" t="s">
        <v>980</v>
      </c>
    </row>
    <row r="468" spans="1:41" x14ac:dyDescent="0.25">
      <c r="A468" s="1" t="s">
        <v>979</v>
      </c>
      <c r="B468" s="1" t="s">
        <v>63</v>
      </c>
      <c r="C468" s="6" t="s">
        <v>1834</v>
      </c>
      <c r="D468" s="2" t="s">
        <v>1348</v>
      </c>
      <c r="F468" s="2" t="s">
        <v>10</v>
      </c>
      <c r="G468" s="2" t="s">
        <v>1350</v>
      </c>
      <c r="H468" s="2" t="s">
        <v>11</v>
      </c>
      <c r="I468" s="1">
        <v>34404</v>
      </c>
      <c r="J468" s="12" t="s">
        <v>2032</v>
      </c>
      <c r="K468" s="2" t="s">
        <v>44</v>
      </c>
      <c r="L468" s="3">
        <v>11389</v>
      </c>
      <c r="M468" s="3" t="s">
        <v>6</v>
      </c>
      <c r="N468" s="3">
        <v>7296</v>
      </c>
      <c r="O468" t="s">
        <v>214</v>
      </c>
      <c r="P468" s="3">
        <v>3548</v>
      </c>
      <c r="Q468" s="1">
        <v>2464</v>
      </c>
      <c r="R468" s="1">
        <v>77303</v>
      </c>
      <c r="T468">
        <f t="shared" si="7"/>
        <v>59101</v>
      </c>
      <c r="Z468" s="1">
        <v>146</v>
      </c>
      <c r="AA468" s="1">
        <v>34404</v>
      </c>
      <c r="AB468" s="1">
        <v>7296</v>
      </c>
      <c r="AC468" s="1">
        <v>11389</v>
      </c>
      <c r="AD468" s="1">
        <v>2464</v>
      </c>
      <c r="AE468" s="1">
        <v>3548</v>
      </c>
      <c r="AF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/>
      <c r="AO468" s="1" t="s">
        <v>978</v>
      </c>
    </row>
    <row r="469" spans="1:41" x14ac:dyDescent="0.25">
      <c r="A469" s="1" t="s">
        <v>983</v>
      </c>
      <c r="B469" s="1" t="s">
        <v>29</v>
      </c>
      <c r="C469" s="6" t="s">
        <v>1836</v>
      </c>
      <c r="D469" s="2" t="s">
        <v>1348</v>
      </c>
      <c r="F469" s="2" t="s">
        <v>5</v>
      </c>
      <c r="G469" s="2" t="s">
        <v>1350</v>
      </c>
      <c r="H469" s="2" t="s">
        <v>6</v>
      </c>
      <c r="I469" s="1">
        <v>20961</v>
      </c>
      <c r="J469" s="12" t="s">
        <v>2032</v>
      </c>
      <c r="K469" s="2" t="s">
        <v>7</v>
      </c>
      <c r="L469" s="3">
        <v>8519</v>
      </c>
      <c r="M469" s="3" t="s">
        <v>11</v>
      </c>
      <c r="N469" s="3">
        <v>7742</v>
      </c>
      <c r="O469" t="s">
        <v>2022</v>
      </c>
      <c r="P469" s="3">
        <v>4667</v>
      </c>
      <c r="Q469" s="1">
        <v>3541</v>
      </c>
      <c r="R469" s="1">
        <v>79170</v>
      </c>
      <c r="T469">
        <f t="shared" si="7"/>
        <v>45430</v>
      </c>
      <c r="Z469" s="1">
        <v>240</v>
      </c>
      <c r="AA469" s="1">
        <v>7742</v>
      </c>
      <c r="AB469" s="1">
        <v>20961</v>
      </c>
      <c r="AC469" s="1">
        <v>4667</v>
      </c>
      <c r="AD469" s="1">
        <v>8519</v>
      </c>
      <c r="AE469" s="1">
        <v>1382</v>
      </c>
      <c r="AF469" s="1">
        <v>0</v>
      </c>
      <c r="AG469" s="1">
        <v>0</v>
      </c>
      <c r="AH469" s="1">
        <v>0</v>
      </c>
      <c r="AI469" s="1">
        <v>0</v>
      </c>
      <c r="AJ469" s="1">
        <v>0</v>
      </c>
      <c r="AK469" s="1">
        <v>0</v>
      </c>
      <c r="AL469" s="1">
        <v>0</v>
      </c>
      <c r="AM469" s="1">
        <v>2159</v>
      </c>
      <c r="AN469" s="1"/>
      <c r="AO469" s="1" t="s">
        <v>982</v>
      </c>
    </row>
    <row r="470" spans="1:41" x14ac:dyDescent="0.25">
      <c r="A470" s="1" t="s">
        <v>985</v>
      </c>
      <c r="B470" s="1" t="s">
        <v>23</v>
      </c>
      <c r="C470" s="6" t="s">
        <v>1837</v>
      </c>
      <c r="D470" s="2" t="s">
        <v>1351</v>
      </c>
      <c r="F470" s="2" t="s">
        <v>10</v>
      </c>
      <c r="G470" s="2" t="s">
        <v>1349</v>
      </c>
      <c r="H470" s="2" t="s">
        <v>11</v>
      </c>
      <c r="I470" s="1">
        <v>23142</v>
      </c>
      <c r="J470" s="12" t="s">
        <v>2035</v>
      </c>
      <c r="K470" s="2" t="s">
        <v>7</v>
      </c>
      <c r="L470" s="3">
        <v>16009</v>
      </c>
      <c r="M470" s="3" t="s">
        <v>6</v>
      </c>
      <c r="N470" s="3">
        <v>10396</v>
      </c>
      <c r="O470" t="s">
        <v>214</v>
      </c>
      <c r="P470" s="3">
        <v>1516</v>
      </c>
      <c r="Q470" s="1">
        <v>1453</v>
      </c>
      <c r="R470" s="1">
        <v>78946</v>
      </c>
      <c r="T470">
        <f t="shared" si="7"/>
        <v>52516</v>
      </c>
      <c r="Z470" s="1">
        <v>164</v>
      </c>
      <c r="AA470" s="1">
        <v>23142</v>
      </c>
      <c r="AB470" s="1">
        <v>10396</v>
      </c>
      <c r="AC470" s="1">
        <v>1251</v>
      </c>
      <c r="AD470" s="1">
        <v>16009</v>
      </c>
      <c r="AE470" s="1">
        <v>1516</v>
      </c>
      <c r="AF470" s="1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0</v>
      </c>
      <c r="AL470" s="1">
        <v>0</v>
      </c>
      <c r="AM470" s="1">
        <v>202</v>
      </c>
      <c r="AN470" s="1"/>
      <c r="AO470" s="1" t="s">
        <v>984</v>
      </c>
    </row>
    <row r="471" spans="1:41" x14ac:dyDescent="0.25">
      <c r="A471" s="1" t="s">
        <v>987</v>
      </c>
      <c r="B471" s="1" t="s">
        <v>73</v>
      </c>
      <c r="C471" s="6" t="s">
        <v>1838</v>
      </c>
      <c r="D471" s="2" t="s">
        <v>1348</v>
      </c>
      <c r="F471" s="2" t="s">
        <v>10</v>
      </c>
      <c r="G471" s="2" t="s">
        <v>1350</v>
      </c>
      <c r="H471" s="2" t="s">
        <v>11</v>
      </c>
      <c r="I471" s="1">
        <v>20241</v>
      </c>
      <c r="J471" s="12" t="s">
        <v>2032</v>
      </c>
      <c r="K471" s="2" t="s">
        <v>6</v>
      </c>
      <c r="L471" s="3">
        <v>10765</v>
      </c>
      <c r="M471" s="3" t="str">
        <f>IF(N471=AD471,"UKIP","")</f>
        <v>UKIP</v>
      </c>
      <c r="N471" s="3">
        <v>8948</v>
      </c>
      <c r="O471" t="s">
        <v>214</v>
      </c>
      <c r="P471" s="3">
        <v>2195</v>
      </c>
      <c r="Q471" s="1">
        <v>1459</v>
      </c>
      <c r="R471" s="1">
        <v>71935</v>
      </c>
      <c r="T471">
        <f t="shared" si="7"/>
        <v>43608</v>
      </c>
      <c r="Z471" s="1">
        <v>164</v>
      </c>
      <c r="AA471" s="1">
        <v>20241</v>
      </c>
      <c r="AB471" s="1">
        <v>10765</v>
      </c>
      <c r="AC471" s="1">
        <v>1459</v>
      </c>
      <c r="AD471" s="1">
        <v>8948</v>
      </c>
      <c r="AE471" s="1">
        <v>2195</v>
      </c>
      <c r="AF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0</v>
      </c>
      <c r="AL471" s="1">
        <v>0</v>
      </c>
      <c r="AM471" s="1">
        <v>0</v>
      </c>
      <c r="AN471" s="1"/>
      <c r="AO471" s="1" t="s">
        <v>986</v>
      </c>
    </row>
    <row r="472" spans="1:41" x14ac:dyDescent="0.25">
      <c r="A472" s="1" t="s">
        <v>989</v>
      </c>
      <c r="B472" s="1" t="s">
        <v>63</v>
      </c>
      <c r="C472" s="6" t="s">
        <v>1839</v>
      </c>
      <c r="D472" s="2" t="s">
        <v>1348</v>
      </c>
      <c r="F472" s="2" t="s">
        <v>10</v>
      </c>
      <c r="G472" s="2" t="s">
        <v>1350</v>
      </c>
      <c r="H472" s="2" t="s">
        <v>11</v>
      </c>
      <c r="I472" s="1">
        <v>25067</v>
      </c>
      <c r="J472" s="12" t="s">
        <v>2032</v>
      </c>
      <c r="K472" s="2" t="s">
        <v>7</v>
      </c>
      <c r="L472" s="3">
        <v>11208</v>
      </c>
      <c r="M472" s="3" t="s">
        <v>6</v>
      </c>
      <c r="N472" s="3">
        <v>10268</v>
      </c>
      <c r="O472" t="s">
        <v>2022</v>
      </c>
      <c r="P472" s="3">
        <v>1413</v>
      </c>
      <c r="Q472" s="1">
        <v>1222</v>
      </c>
      <c r="R472" s="1">
        <v>72594</v>
      </c>
      <c r="T472">
        <f t="shared" si="7"/>
        <v>49178</v>
      </c>
      <c r="Z472" s="1">
        <v>159</v>
      </c>
      <c r="AA472" s="1">
        <v>25067</v>
      </c>
      <c r="AB472" s="1">
        <v>10268</v>
      </c>
      <c r="AC472" s="1">
        <v>1413</v>
      </c>
      <c r="AD472" s="1">
        <v>11208</v>
      </c>
      <c r="AE472" s="1">
        <v>1222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/>
      <c r="AO472" s="1" t="s">
        <v>988</v>
      </c>
    </row>
    <row r="473" spans="1:41" x14ac:dyDescent="0.25">
      <c r="A473" s="1" t="s">
        <v>991</v>
      </c>
      <c r="B473" s="1" t="s">
        <v>23</v>
      </c>
      <c r="C473" s="6" t="s">
        <v>1840</v>
      </c>
      <c r="D473" s="2" t="s">
        <v>1351</v>
      </c>
      <c r="F473" s="2" t="s">
        <v>10</v>
      </c>
      <c r="G473" s="2" t="s">
        <v>1350</v>
      </c>
      <c r="H473" s="2" t="s">
        <v>11</v>
      </c>
      <c r="I473" s="1">
        <v>26285</v>
      </c>
      <c r="J473" s="12" t="s">
        <v>2032</v>
      </c>
      <c r="K473" s="2" t="s">
        <v>44</v>
      </c>
      <c r="L473" s="3">
        <v>8573</v>
      </c>
      <c r="M473" s="3" t="s">
        <v>6</v>
      </c>
      <c r="N473" s="3">
        <v>5749</v>
      </c>
      <c r="O473" t="s">
        <v>7</v>
      </c>
      <c r="P473" s="3">
        <v>5511</v>
      </c>
      <c r="Q473" s="1">
        <v>2280</v>
      </c>
      <c r="R473" s="1">
        <v>66519</v>
      </c>
      <c r="T473">
        <f t="shared" si="7"/>
        <v>48398</v>
      </c>
      <c r="Z473" s="1">
        <v>141</v>
      </c>
      <c r="AA473" s="1">
        <v>26285</v>
      </c>
      <c r="AB473" s="1">
        <v>5749</v>
      </c>
      <c r="AC473" s="1">
        <v>8573</v>
      </c>
      <c r="AD473" s="1">
        <v>5511</v>
      </c>
      <c r="AE473" s="1">
        <v>2280</v>
      </c>
      <c r="AF473" s="1">
        <v>0</v>
      </c>
      <c r="AG473" s="1">
        <v>0</v>
      </c>
      <c r="AH473" s="1">
        <v>0</v>
      </c>
      <c r="AI473" s="1">
        <v>0</v>
      </c>
      <c r="AJ473" s="1">
        <v>0</v>
      </c>
      <c r="AK473" s="1">
        <v>0</v>
      </c>
      <c r="AL473" s="1">
        <v>0</v>
      </c>
      <c r="AM473" s="1">
        <v>0</v>
      </c>
      <c r="AN473" s="1"/>
      <c r="AO473" s="1" t="s">
        <v>990</v>
      </c>
    </row>
    <row r="474" spans="1:41" x14ac:dyDescent="0.25">
      <c r="A474" s="1" t="s">
        <v>995</v>
      </c>
      <c r="B474" s="1" t="s">
        <v>14</v>
      </c>
      <c r="C474" s="6" t="s">
        <v>1842</v>
      </c>
      <c r="D474" s="2" t="s">
        <v>1348</v>
      </c>
      <c r="F474" s="2" t="s">
        <v>15</v>
      </c>
      <c r="G474" s="2" t="s">
        <v>1349</v>
      </c>
      <c r="H474" s="2" t="s">
        <v>16</v>
      </c>
      <c r="I474" s="1">
        <v>20119</v>
      </c>
      <c r="J474" s="12" t="s">
        <v>2033</v>
      </c>
      <c r="K474" s="2" t="s">
        <v>44</v>
      </c>
      <c r="L474" s="3">
        <v>14995</v>
      </c>
      <c r="M474" s="3" t="s">
        <v>11</v>
      </c>
      <c r="N474" s="3">
        <v>2598</v>
      </c>
      <c r="O474" t="s">
        <v>6</v>
      </c>
      <c r="P474" s="3">
        <v>2043</v>
      </c>
      <c r="Q474" s="1">
        <v>2056</v>
      </c>
      <c r="R474" s="1">
        <v>54169</v>
      </c>
      <c r="T474">
        <f t="shared" si="7"/>
        <v>41811</v>
      </c>
      <c r="Z474" s="1">
        <v>39</v>
      </c>
      <c r="AA474" s="1">
        <v>2598</v>
      </c>
      <c r="AB474" s="1">
        <v>2043</v>
      </c>
      <c r="AC474" s="1">
        <v>14995</v>
      </c>
      <c r="AD474" s="1">
        <v>814</v>
      </c>
      <c r="AE474" s="1">
        <v>1051</v>
      </c>
      <c r="AF474" s="1">
        <v>20119</v>
      </c>
      <c r="AG474" s="1">
        <v>0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191</v>
      </c>
      <c r="AN474" s="1"/>
      <c r="AO474" s="1" t="s">
        <v>994</v>
      </c>
    </row>
    <row r="475" spans="1:41" x14ac:dyDescent="0.25">
      <c r="A475" s="1" t="s">
        <v>993</v>
      </c>
      <c r="B475" s="1" t="s">
        <v>29</v>
      </c>
      <c r="C475" s="6" t="s">
        <v>1841</v>
      </c>
      <c r="D475" s="2" t="s">
        <v>1348</v>
      </c>
      <c r="F475" s="2" t="s">
        <v>10</v>
      </c>
      <c r="G475" s="2" t="s">
        <v>1350</v>
      </c>
      <c r="H475" s="2" t="s">
        <v>11</v>
      </c>
      <c r="I475" s="1">
        <v>22847</v>
      </c>
      <c r="J475" s="12" t="s">
        <v>2032</v>
      </c>
      <c r="K475" s="2" t="s">
        <v>6</v>
      </c>
      <c r="L475" s="3">
        <v>17193</v>
      </c>
      <c r="M475" s="3" t="str">
        <f>IF(N475=AD475,"UKIP","")</f>
        <v>UKIP</v>
      </c>
      <c r="N475" s="3">
        <v>6862</v>
      </c>
      <c r="O475" t="s">
        <v>214</v>
      </c>
      <c r="P475" s="3">
        <v>1046</v>
      </c>
      <c r="Q475" s="1">
        <v>1076</v>
      </c>
      <c r="R475" s="1">
        <v>84011</v>
      </c>
      <c r="T475">
        <f t="shared" si="7"/>
        <v>49024</v>
      </c>
      <c r="Z475" s="1">
        <v>140</v>
      </c>
      <c r="AA475" s="1">
        <v>22847</v>
      </c>
      <c r="AB475" s="1">
        <v>17193</v>
      </c>
      <c r="AC475" s="1">
        <v>806</v>
      </c>
      <c r="AD475" s="1">
        <v>6862</v>
      </c>
      <c r="AE475" s="1">
        <v>1046</v>
      </c>
      <c r="AF475" s="1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0</v>
      </c>
      <c r="AM475" s="1">
        <v>270</v>
      </c>
      <c r="AN475" s="1"/>
      <c r="AO475" s="1" t="s">
        <v>992</v>
      </c>
    </row>
    <row r="476" spans="1:41" x14ac:dyDescent="0.25">
      <c r="A476" s="1" t="s">
        <v>999</v>
      </c>
      <c r="B476" s="1" t="s">
        <v>66</v>
      </c>
      <c r="C476" s="6" t="s">
        <v>1844</v>
      </c>
      <c r="D476" s="2" t="s">
        <v>1348</v>
      </c>
      <c r="F476" s="2" t="s">
        <v>5</v>
      </c>
      <c r="G476" s="2" t="s">
        <v>1350</v>
      </c>
      <c r="H476" s="2" t="s">
        <v>6</v>
      </c>
      <c r="I476" s="1">
        <v>20501</v>
      </c>
      <c r="J476" s="12" t="s">
        <v>2032</v>
      </c>
      <c r="K476" s="2" t="s">
        <v>7</v>
      </c>
      <c r="L476" s="3">
        <v>13204</v>
      </c>
      <c r="M476" s="3" t="s">
        <v>11</v>
      </c>
      <c r="N476" s="3">
        <v>10945</v>
      </c>
      <c r="O476" t="s">
        <v>2022</v>
      </c>
      <c r="P476" s="3">
        <v>1992</v>
      </c>
      <c r="Q476" s="1">
        <v>377</v>
      </c>
      <c r="R476" s="1">
        <v>74275</v>
      </c>
      <c r="T476">
        <f t="shared" si="7"/>
        <v>47019</v>
      </c>
      <c r="Z476" s="1">
        <v>195</v>
      </c>
      <c r="AA476" s="1">
        <v>10945</v>
      </c>
      <c r="AB476" s="1">
        <v>20501</v>
      </c>
      <c r="AC476" s="1">
        <v>1992</v>
      </c>
      <c r="AD476" s="1">
        <v>13204</v>
      </c>
      <c r="AE476" s="1">
        <v>0</v>
      </c>
      <c r="AF476" s="1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377</v>
      </c>
      <c r="AN476" s="1"/>
      <c r="AO476" s="1" t="s">
        <v>998</v>
      </c>
    </row>
    <row r="477" spans="1:41" x14ac:dyDescent="0.25">
      <c r="A477" s="1" t="s">
        <v>997</v>
      </c>
      <c r="B477" s="1" t="s">
        <v>66</v>
      </c>
      <c r="C477" s="6" t="s">
        <v>1843</v>
      </c>
      <c r="D477" s="2" t="s">
        <v>1351</v>
      </c>
      <c r="F477" s="2" t="s">
        <v>5</v>
      </c>
      <c r="G477" s="2" t="s">
        <v>1350</v>
      </c>
      <c r="H477" s="2" t="s">
        <v>6</v>
      </c>
      <c r="I477" s="1">
        <v>19860</v>
      </c>
      <c r="J477" s="12" t="s">
        <v>2032</v>
      </c>
      <c r="K477" s="2" t="s">
        <v>7</v>
      </c>
      <c r="L477" s="3">
        <v>11414</v>
      </c>
      <c r="M477" s="3" t="s">
        <v>11</v>
      </c>
      <c r="N477" s="3">
        <v>4656</v>
      </c>
      <c r="O477" t="s">
        <v>2022</v>
      </c>
      <c r="P477" s="3">
        <v>1093</v>
      </c>
      <c r="Q477" s="1">
        <v>800</v>
      </c>
      <c r="R477" s="1">
        <v>63698</v>
      </c>
      <c r="T477">
        <f t="shared" si="7"/>
        <v>37823</v>
      </c>
      <c r="Z477" s="1">
        <v>153</v>
      </c>
      <c r="AA477" s="1">
        <v>4656</v>
      </c>
      <c r="AB477" s="1">
        <v>19860</v>
      </c>
      <c r="AC477" s="1">
        <v>1093</v>
      </c>
      <c r="AD477" s="1">
        <v>11414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0</v>
      </c>
      <c r="AL477" s="1">
        <v>0</v>
      </c>
      <c r="AM477" s="1">
        <v>800</v>
      </c>
      <c r="AN477" s="1"/>
      <c r="AO477" s="1" t="s">
        <v>996</v>
      </c>
    </row>
    <row r="478" spans="1:41" x14ac:dyDescent="0.25">
      <c r="A478" s="1" t="s">
        <v>1001</v>
      </c>
      <c r="B478" s="1" t="s">
        <v>26</v>
      </c>
      <c r="C478" s="6" t="s">
        <v>1845</v>
      </c>
      <c r="D478" s="2" t="s">
        <v>1348</v>
      </c>
      <c r="F478" s="2" t="s">
        <v>10</v>
      </c>
      <c r="G478" s="2" t="s">
        <v>1350</v>
      </c>
      <c r="H478" s="2" t="s">
        <v>11</v>
      </c>
      <c r="I478" s="1">
        <v>24040</v>
      </c>
      <c r="J478" s="12" t="s">
        <v>2032</v>
      </c>
      <c r="K478" s="2" t="s">
        <v>6</v>
      </c>
      <c r="L478" s="3">
        <v>13695</v>
      </c>
      <c r="M478" s="3" t="str">
        <f>IF(N478=AD478,"UKIP","")</f>
        <v>UKIP</v>
      </c>
      <c r="N478" s="3">
        <v>6855</v>
      </c>
      <c r="O478" t="s">
        <v>2022</v>
      </c>
      <c r="P478" s="3">
        <v>2776</v>
      </c>
      <c r="Q478" s="1">
        <v>1640</v>
      </c>
      <c r="R478" s="1">
        <v>71655</v>
      </c>
      <c r="T478">
        <f t="shared" si="7"/>
        <v>49006</v>
      </c>
      <c r="Z478" s="1">
        <v>93</v>
      </c>
      <c r="AA478" s="1">
        <v>24040</v>
      </c>
      <c r="AB478" s="1">
        <v>13695</v>
      </c>
      <c r="AC478" s="1">
        <v>2776</v>
      </c>
      <c r="AD478" s="1">
        <v>6855</v>
      </c>
      <c r="AE478" s="1">
        <v>1415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225</v>
      </c>
      <c r="AN478" s="1"/>
      <c r="AO478" s="1" t="s">
        <v>1000</v>
      </c>
    </row>
    <row r="479" spans="1:41" x14ac:dyDescent="0.25">
      <c r="A479" s="1" t="s">
        <v>1003</v>
      </c>
      <c r="B479" s="1" t="s">
        <v>63</v>
      </c>
      <c r="C479" s="6" t="s">
        <v>1846</v>
      </c>
      <c r="D479" s="2" t="s">
        <v>1348</v>
      </c>
      <c r="F479" s="2" t="s">
        <v>10</v>
      </c>
      <c r="G479" s="2" t="s">
        <v>1350</v>
      </c>
      <c r="H479" s="2" t="s">
        <v>11</v>
      </c>
      <c r="I479" s="1">
        <v>30521</v>
      </c>
      <c r="J479" s="12" t="s">
        <v>2032</v>
      </c>
      <c r="K479" s="2" t="s">
        <v>6</v>
      </c>
      <c r="L479" s="3">
        <v>10297</v>
      </c>
      <c r="M479" s="3" t="str">
        <f>IF(N479=AD479,"UKIP","")</f>
        <v>UKIP</v>
      </c>
      <c r="N479" s="3">
        <v>5598</v>
      </c>
      <c r="O479" t="s">
        <v>2022</v>
      </c>
      <c r="P479" s="3">
        <v>2537</v>
      </c>
      <c r="Q479" s="1">
        <v>2269</v>
      </c>
      <c r="R479" s="1">
        <v>73216</v>
      </c>
      <c r="T479">
        <f t="shared" si="7"/>
        <v>51222</v>
      </c>
      <c r="Z479" s="1">
        <v>159</v>
      </c>
      <c r="AA479" s="1">
        <v>30521</v>
      </c>
      <c r="AB479" s="1">
        <v>10297</v>
      </c>
      <c r="AC479" s="1">
        <v>2537</v>
      </c>
      <c r="AD479" s="1">
        <v>5598</v>
      </c>
      <c r="AE479" s="1">
        <v>1801</v>
      </c>
      <c r="AF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468</v>
      </c>
      <c r="AN479" s="1"/>
      <c r="AO479" s="1" t="s">
        <v>1002</v>
      </c>
    </row>
    <row r="480" spans="1:41" x14ac:dyDescent="0.25">
      <c r="A480" s="1" t="s">
        <v>1005</v>
      </c>
      <c r="B480" s="1" t="s">
        <v>23</v>
      </c>
      <c r="C480" s="6" t="s">
        <v>1847</v>
      </c>
      <c r="D480" s="2" t="s">
        <v>1348</v>
      </c>
      <c r="F480" s="2" t="s">
        <v>10</v>
      </c>
      <c r="G480" s="2" t="s">
        <v>1350</v>
      </c>
      <c r="H480" s="2" t="s">
        <v>11</v>
      </c>
      <c r="I480" s="1">
        <v>29901</v>
      </c>
      <c r="J480" s="12" t="s">
        <v>2032</v>
      </c>
      <c r="K480" s="2" t="s">
        <v>6</v>
      </c>
      <c r="L480" s="3">
        <v>7767</v>
      </c>
      <c r="M480" s="3" t="str">
        <f>IF(N480=AD480,"UKIP","")</f>
        <v>UKIP</v>
      </c>
      <c r="N480" s="3">
        <v>6951</v>
      </c>
      <c r="O480" t="s">
        <v>2022</v>
      </c>
      <c r="P480" s="3">
        <v>3362</v>
      </c>
      <c r="Q480" s="1">
        <v>2071</v>
      </c>
      <c r="R480" s="1">
        <v>73771</v>
      </c>
      <c r="T480">
        <f t="shared" si="7"/>
        <v>50052</v>
      </c>
      <c r="Z480" s="1">
        <v>182</v>
      </c>
      <c r="AA480" s="1">
        <v>29901</v>
      </c>
      <c r="AB480" s="1">
        <v>7767</v>
      </c>
      <c r="AC480" s="1">
        <v>3362</v>
      </c>
      <c r="AD480" s="1">
        <v>6951</v>
      </c>
      <c r="AE480" s="1">
        <v>2071</v>
      </c>
      <c r="AF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/>
      <c r="AO480" s="1" t="s">
        <v>1004</v>
      </c>
    </row>
    <row r="481" spans="1:41" x14ac:dyDescent="0.25">
      <c r="A481" s="1" t="s">
        <v>1007</v>
      </c>
      <c r="B481" s="1" t="s">
        <v>34</v>
      </c>
      <c r="C481" s="6" t="s">
        <v>1848</v>
      </c>
      <c r="D481" s="2" t="s">
        <v>1348</v>
      </c>
      <c r="F481" s="2" t="s">
        <v>10</v>
      </c>
      <c r="G481" s="2" t="s">
        <v>1350</v>
      </c>
      <c r="H481" s="2" t="s">
        <v>11</v>
      </c>
      <c r="I481" s="1">
        <v>28354</v>
      </c>
      <c r="J481" s="12" t="s">
        <v>2032</v>
      </c>
      <c r="K481" s="2" t="s">
        <v>6</v>
      </c>
      <c r="L481" s="3">
        <v>14525</v>
      </c>
      <c r="M481" s="3" t="str">
        <f>IF(N481=AD481,"UKIP","")</f>
        <v>UKIP</v>
      </c>
      <c r="N481" s="3">
        <v>5943</v>
      </c>
      <c r="O481" t="s">
        <v>214</v>
      </c>
      <c r="P481" s="3">
        <v>3559</v>
      </c>
      <c r="Q481" s="1">
        <v>2783</v>
      </c>
      <c r="R481" s="1">
        <v>73278</v>
      </c>
      <c r="T481">
        <f t="shared" si="7"/>
        <v>55164</v>
      </c>
      <c r="Z481" s="1">
        <v>289</v>
      </c>
      <c r="AA481" s="1">
        <v>28354</v>
      </c>
      <c r="AB481" s="1">
        <v>14525</v>
      </c>
      <c r="AC481" s="1">
        <v>2783</v>
      </c>
      <c r="AD481" s="1">
        <v>5943</v>
      </c>
      <c r="AE481" s="1">
        <v>3559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/>
      <c r="AO481" s="1" t="s">
        <v>1006</v>
      </c>
    </row>
    <row r="482" spans="1:41" x14ac:dyDescent="0.25">
      <c r="A482" s="1" t="s">
        <v>1009</v>
      </c>
      <c r="B482" s="1" t="s">
        <v>14</v>
      </c>
      <c r="C482" s="6" t="s">
        <v>1849</v>
      </c>
      <c r="D482" s="2" t="s">
        <v>1351</v>
      </c>
      <c r="F482" s="2" t="s">
        <v>15</v>
      </c>
      <c r="G482" s="2" t="s">
        <v>1349</v>
      </c>
      <c r="H482" s="2" t="s">
        <v>16</v>
      </c>
      <c r="I482" s="1">
        <v>30279</v>
      </c>
      <c r="J482" s="12" t="s">
        <v>2033</v>
      </c>
      <c r="K482" s="2" t="s">
        <v>6</v>
      </c>
      <c r="L482" s="3">
        <v>20304</v>
      </c>
      <c r="M482" s="3" t="s">
        <v>11</v>
      </c>
      <c r="N482" s="3">
        <v>4350</v>
      </c>
      <c r="O482" t="s">
        <v>7</v>
      </c>
      <c r="P482" s="3">
        <v>1301</v>
      </c>
      <c r="Q482" s="1">
        <v>1381</v>
      </c>
      <c r="R482" s="1">
        <v>82830</v>
      </c>
      <c r="T482">
        <f t="shared" si="7"/>
        <v>57615</v>
      </c>
      <c r="Z482" s="1">
        <v>54</v>
      </c>
      <c r="AA482" s="1">
        <v>4350</v>
      </c>
      <c r="AB482" s="1">
        <v>20304</v>
      </c>
      <c r="AC482" s="1">
        <v>1045</v>
      </c>
      <c r="AD482" s="1">
        <v>1301</v>
      </c>
      <c r="AE482" s="1">
        <v>0</v>
      </c>
      <c r="AF482" s="1">
        <v>30279</v>
      </c>
      <c r="AG482" s="1">
        <v>0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336</v>
      </c>
      <c r="AN482" s="1"/>
      <c r="AO482" s="1" t="s">
        <v>1008</v>
      </c>
    </row>
    <row r="483" spans="1:41" x14ac:dyDescent="0.25">
      <c r="A483" s="1" t="s">
        <v>1011</v>
      </c>
      <c r="B483" s="1" t="s">
        <v>34</v>
      </c>
      <c r="C483" s="6" t="s">
        <v>1850</v>
      </c>
      <c r="D483" s="2" t="s">
        <v>1348</v>
      </c>
      <c r="F483" s="2" t="s">
        <v>10</v>
      </c>
      <c r="G483" s="2" t="s">
        <v>1350</v>
      </c>
      <c r="H483" s="2" t="s">
        <v>11</v>
      </c>
      <c r="I483" s="1">
        <v>30383</v>
      </c>
      <c r="J483" s="12" t="s">
        <v>2032</v>
      </c>
      <c r="K483" s="2" t="s">
        <v>7</v>
      </c>
      <c r="L483" s="3">
        <v>8678</v>
      </c>
      <c r="M483" s="3" t="s">
        <v>6</v>
      </c>
      <c r="N483" s="3">
        <v>8383</v>
      </c>
      <c r="O483" t="s">
        <v>2022</v>
      </c>
      <c r="P483" s="3">
        <v>4407</v>
      </c>
      <c r="Q483" s="1">
        <v>2752</v>
      </c>
      <c r="R483" s="1">
        <v>79693</v>
      </c>
      <c r="T483">
        <f t="shared" si="7"/>
        <v>54603</v>
      </c>
      <c r="Z483" s="1">
        <v>214</v>
      </c>
      <c r="AA483" s="1">
        <v>30383</v>
      </c>
      <c r="AB483" s="1">
        <v>8383</v>
      </c>
      <c r="AC483" s="1">
        <v>4407</v>
      </c>
      <c r="AD483" s="1">
        <v>8678</v>
      </c>
      <c r="AE483" s="1">
        <v>2325</v>
      </c>
      <c r="AF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427</v>
      </c>
      <c r="AN483" s="1"/>
      <c r="AO483" s="1" t="s">
        <v>1010</v>
      </c>
    </row>
    <row r="484" spans="1:41" x14ac:dyDescent="0.25">
      <c r="A484" s="1" t="s">
        <v>1013</v>
      </c>
      <c r="B484" s="1" t="s">
        <v>73</v>
      </c>
      <c r="C484" s="6" t="s">
        <v>1851</v>
      </c>
      <c r="D484" s="2" t="s">
        <v>1348</v>
      </c>
      <c r="F484" s="2" t="s">
        <v>10</v>
      </c>
      <c r="G484" s="2" t="s">
        <v>1350</v>
      </c>
      <c r="H484" s="2" t="s">
        <v>11</v>
      </c>
      <c r="I484" s="1">
        <v>32926</v>
      </c>
      <c r="J484" s="12" t="s">
        <v>2032</v>
      </c>
      <c r="K484" s="2" t="s">
        <v>7</v>
      </c>
      <c r="L484" s="3">
        <v>7935</v>
      </c>
      <c r="M484" s="3" t="s">
        <v>6</v>
      </c>
      <c r="N484" s="3">
        <v>6791</v>
      </c>
      <c r="O484" t="s">
        <v>2022</v>
      </c>
      <c r="P484" s="3">
        <v>6079</v>
      </c>
      <c r="Q484" s="1">
        <v>3832</v>
      </c>
      <c r="R484" s="1">
        <v>80615</v>
      </c>
      <c r="T484">
        <f t="shared" si="7"/>
        <v>57563</v>
      </c>
      <c r="Z484" s="1">
        <v>219</v>
      </c>
      <c r="AA484" s="1">
        <v>32926</v>
      </c>
      <c r="AB484" s="1">
        <v>6791</v>
      </c>
      <c r="AC484" s="1">
        <v>6079</v>
      </c>
      <c r="AD484" s="1">
        <v>7935</v>
      </c>
      <c r="AE484" s="1">
        <v>2174</v>
      </c>
      <c r="AF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1658</v>
      </c>
      <c r="AN484" s="1"/>
      <c r="AO484" s="1" t="s">
        <v>1012</v>
      </c>
    </row>
    <row r="485" spans="1:41" x14ac:dyDescent="0.25">
      <c r="A485" s="1" t="s">
        <v>1015</v>
      </c>
      <c r="B485" s="1" t="s">
        <v>29</v>
      </c>
      <c r="C485" s="6" t="s">
        <v>1852</v>
      </c>
      <c r="D485" s="2" t="s">
        <v>1351</v>
      </c>
      <c r="F485" s="2" t="s">
        <v>5</v>
      </c>
      <c r="G485" s="2" t="s">
        <v>1349</v>
      </c>
      <c r="H485" s="2" t="s">
        <v>6</v>
      </c>
      <c r="I485" s="1">
        <v>21364</v>
      </c>
      <c r="J485" s="12" t="s">
        <v>2030</v>
      </c>
      <c r="K485" s="2" t="s">
        <v>11</v>
      </c>
      <c r="L485" s="3">
        <v>8823</v>
      </c>
      <c r="M485" s="3" t="str">
        <f>IF(N485=AD485,"UKIP","")</f>
        <v>UKIP</v>
      </c>
      <c r="N485" s="3">
        <v>7806</v>
      </c>
      <c r="O485" t="s">
        <v>214</v>
      </c>
      <c r="P485" s="3">
        <v>2251</v>
      </c>
      <c r="Q485" s="1">
        <v>3017</v>
      </c>
      <c r="R485" s="1">
        <v>74291</v>
      </c>
      <c r="T485">
        <f t="shared" si="7"/>
        <v>43261</v>
      </c>
      <c r="Z485" s="1">
        <v>201</v>
      </c>
      <c r="AA485" s="1">
        <v>8823</v>
      </c>
      <c r="AB485" s="1">
        <v>21364</v>
      </c>
      <c r="AC485" s="1">
        <v>1614</v>
      </c>
      <c r="AD485" s="1">
        <v>7806</v>
      </c>
      <c r="AE485" s="1">
        <v>2251</v>
      </c>
      <c r="AF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1403</v>
      </c>
      <c r="AN485" s="1"/>
      <c r="AO485" s="1" t="s">
        <v>1014</v>
      </c>
    </row>
    <row r="486" spans="1:41" x14ac:dyDescent="0.25">
      <c r="A486" s="1" t="s">
        <v>1017</v>
      </c>
      <c r="B486" s="1" t="s">
        <v>80</v>
      </c>
      <c r="C486" s="6" t="s">
        <v>1853</v>
      </c>
      <c r="D486" s="2" t="s">
        <v>1348</v>
      </c>
      <c r="F486" s="2" t="s">
        <v>10</v>
      </c>
      <c r="G486" s="2" t="s">
        <v>1350</v>
      </c>
      <c r="H486" s="2" t="s">
        <v>11</v>
      </c>
      <c r="I486" s="1">
        <v>28192</v>
      </c>
      <c r="J486" s="12" t="s">
        <v>2032</v>
      </c>
      <c r="K486" s="2" t="s">
        <v>6</v>
      </c>
      <c r="L486" s="3">
        <v>7771</v>
      </c>
      <c r="M486" s="3" t="str">
        <f>IF(N486=AD486,"UKIP","")</f>
        <v>UKIP</v>
      </c>
      <c r="N486" s="3">
        <v>6152</v>
      </c>
      <c r="O486" t="s">
        <v>2022</v>
      </c>
      <c r="P486" s="3">
        <v>5099</v>
      </c>
      <c r="Q486" s="1">
        <v>3491</v>
      </c>
      <c r="R486" s="1">
        <v>69582</v>
      </c>
      <c r="T486">
        <f t="shared" si="7"/>
        <v>50705</v>
      </c>
      <c r="Z486" s="1">
        <v>68</v>
      </c>
      <c r="AA486" s="1">
        <v>28192</v>
      </c>
      <c r="AB486" s="1">
        <v>7771</v>
      </c>
      <c r="AC486" s="1">
        <v>5099</v>
      </c>
      <c r="AD486" s="1">
        <v>6152</v>
      </c>
      <c r="AE486" s="1">
        <v>2762</v>
      </c>
      <c r="AF486" s="1">
        <v>0</v>
      </c>
      <c r="AG486" s="1">
        <v>0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729</v>
      </c>
      <c r="AN486" s="1"/>
      <c r="AO486" s="1" t="s">
        <v>1016</v>
      </c>
    </row>
    <row r="487" spans="1:41" x14ac:dyDescent="0.25">
      <c r="A487" s="1" t="s">
        <v>1019</v>
      </c>
      <c r="B487" s="1" t="s">
        <v>66</v>
      </c>
      <c r="C487" s="6" t="s">
        <v>1854</v>
      </c>
      <c r="D487" s="2" t="s">
        <v>1348</v>
      </c>
      <c r="F487" s="2" t="s">
        <v>10</v>
      </c>
      <c r="G487" s="2" t="s">
        <v>1350</v>
      </c>
      <c r="H487" s="2" t="s">
        <v>11</v>
      </c>
      <c r="I487" s="1">
        <v>20613</v>
      </c>
      <c r="J487" s="12" t="s">
        <v>2032</v>
      </c>
      <c r="K487" s="2" t="s">
        <v>6</v>
      </c>
      <c r="L487" s="3">
        <v>14413</v>
      </c>
      <c r="M487" s="3" t="str">
        <f>IF(N487=AD487,"UKIP","")</f>
        <v>UKIP</v>
      </c>
      <c r="N487" s="3">
        <v>8162</v>
      </c>
      <c r="O487" t="s">
        <v>214</v>
      </c>
      <c r="P487" s="3">
        <v>2185</v>
      </c>
      <c r="Q487" s="1">
        <v>2366</v>
      </c>
      <c r="R487" s="1">
        <v>74891</v>
      </c>
      <c r="T487">
        <f t="shared" si="7"/>
        <v>47739</v>
      </c>
      <c r="Z487" s="1">
        <v>186</v>
      </c>
      <c r="AA487" s="1">
        <v>20613</v>
      </c>
      <c r="AB487" s="1">
        <v>14413</v>
      </c>
      <c r="AC487" s="1">
        <v>2159</v>
      </c>
      <c r="AD487" s="1">
        <v>8162</v>
      </c>
      <c r="AE487" s="1">
        <v>2185</v>
      </c>
      <c r="AF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207</v>
      </c>
      <c r="AN487" s="1"/>
      <c r="AO487" s="1" t="s">
        <v>1018</v>
      </c>
    </row>
    <row r="488" spans="1:41" x14ac:dyDescent="0.25">
      <c r="A488" s="1" t="s">
        <v>1021</v>
      </c>
      <c r="B488" s="1" t="s">
        <v>66</v>
      </c>
      <c r="C488" s="6" t="s">
        <v>1855</v>
      </c>
      <c r="D488" s="2" t="s">
        <v>1348</v>
      </c>
      <c r="F488" s="2" t="s">
        <v>5</v>
      </c>
      <c r="G488" s="2" t="s">
        <v>1350</v>
      </c>
      <c r="H488" s="2" t="s">
        <v>6</v>
      </c>
      <c r="I488" s="1">
        <v>15393</v>
      </c>
      <c r="J488" s="12" t="s">
        <v>2032</v>
      </c>
      <c r="K488" s="2" t="s">
        <v>11</v>
      </c>
      <c r="L488" s="3">
        <v>12259</v>
      </c>
      <c r="M488" s="3" t="str">
        <f>IF(N488=AD488,"UKIP","")</f>
        <v>UKIP</v>
      </c>
      <c r="N488" s="3">
        <v>6329</v>
      </c>
      <c r="O488" t="s">
        <v>2023</v>
      </c>
      <c r="P488" s="3">
        <v>1097</v>
      </c>
      <c r="Q488" s="1">
        <v>1863</v>
      </c>
      <c r="R488" s="1">
        <v>64025</v>
      </c>
      <c r="T488">
        <f t="shared" si="7"/>
        <v>36941</v>
      </c>
      <c r="Z488" s="1">
        <v>133</v>
      </c>
      <c r="AA488" s="1">
        <v>12259</v>
      </c>
      <c r="AB488" s="1">
        <v>15393</v>
      </c>
      <c r="AC488" s="1">
        <v>770</v>
      </c>
      <c r="AD488" s="1">
        <v>6329</v>
      </c>
      <c r="AE488" s="1">
        <v>887</v>
      </c>
      <c r="AF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1303</v>
      </c>
      <c r="AN488" s="1"/>
      <c r="AO488" s="1" t="s">
        <v>1020</v>
      </c>
    </row>
    <row r="489" spans="1:41" x14ac:dyDescent="0.25">
      <c r="A489" s="1" t="s">
        <v>1023</v>
      </c>
      <c r="B489" s="1" t="s">
        <v>117</v>
      </c>
      <c r="C489" s="6" t="s">
        <v>1856</v>
      </c>
      <c r="D489" s="2" t="s">
        <v>1348</v>
      </c>
      <c r="F489" s="2" t="s">
        <v>5</v>
      </c>
      <c r="G489" s="2" t="s">
        <v>1350</v>
      </c>
      <c r="H489" s="2" t="s">
        <v>6</v>
      </c>
      <c r="I489" s="1">
        <v>18275</v>
      </c>
      <c r="J489" s="12" t="s">
        <v>2032</v>
      </c>
      <c r="K489" s="2" t="s">
        <v>11</v>
      </c>
      <c r="L489" s="3">
        <v>11432</v>
      </c>
      <c r="M489" s="3" t="str">
        <f>IF(N489=AD489,"UKIP","")</f>
        <v>UKIP</v>
      </c>
      <c r="N489" s="3">
        <v>6426</v>
      </c>
      <c r="O489" t="s">
        <v>2022</v>
      </c>
      <c r="P489" s="3">
        <v>1370</v>
      </c>
      <c r="Q489" s="1">
        <v>1213</v>
      </c>
      <c r="R489" s="1">
        <v>62844</v>
      </c>
      <c r="T489">
        <f t="shared" si="7"/>
        <v>38716</v>
      </c>
      <c r="Z489" s="1">
        <v>96</v>
      </c>
      <c r="AA489" s="1">
        <v>11432</v>
      </c>
      <c r="AB489" s="1">
        <v>18275</v>
      </c>
      <c r="AC489" s="1">
        <v>1370</v>
      </c>
      <c r="AD489" s="1">
        <v>6426</v>
      </c>
      <c r="AE489" s="1">
        <v>1213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/>
      <c r="AO489" s="1" t="s">
        <v>1022</v>
      </c>
    </row>
    <row r="490" spans="1:41" x14ac:dyDescent="0.25">
      <c r="A490" s="1" t="s">
        <v>1025</v>
      </c>
      <c r="B490" s="1" t="s">
        <v>29</v>
      </c>
      <c r="C490" s="6" t="s">
        <v>1857</v>
      </c>
      <c r="D490" s="2" t="s">
        <v>1348</v>
      </c>
      <c r="F490" s="2" t="s">
        <v>5</v>
      </c>
      <c r="G490" s="2" t="s">
        <v>1350</v>
      </c>
      <c r="H490" s="2" t="s">
        <v>6</v>
      </c>
      <c r="I490" s="1">
        <v>26359</v>
      </c>
      <c r="J490" s="12" t="s">
        <v>2032</v>
      </c>
      <c r="K490" s="2" t="s">
        <v>11</v>
      </c>
      <c r="L490" s="3">
        <v>14513</v>
      </c>
      <c r="M490" s="3" t="str">
        <f>IF(N490=AD490,"UKIP","")</f>
        <v>UKIP</v>
      </c>
      <c r="N490" s="3">
        <v>4879</v>
      </c>
      <c r="O490" t="s">
        <v>2022</v>
      </c>
      <c r="P490" s="3">
        <v>2086</v>
      </c>
      <c r="Q490" s="1">
        <v>1184</v>
      </c>
      <c r="R490" s="1">
        <v>67744</v>
      </c>
      <c r="T490">
        <f t="shared" si="7"/>
        <v>49021</v>
      </c>
      <c r="Z490" s="1">
        <v>200</v>
      </c>
      <c r="AA490" s="1">
        <v>14513</v>
      </c>
      <c r="AB490" s="1">
        <v>26359</v>
      </c>
      <c r="AC490" s="1">
        <v>2086</v>
      </c>
      <c r="AD490" s="1">
        <v>4879</v>
      </c>
      <c r="AE490" s="1">
        <v>1184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/>
      <c r="AO490" s="1" t="s">
        <v>1024</v>
      </c>
    </row>
    <row r="491" spans="1:41" x14ac:dyDescent="0.25">
      <c r="A491" s="1" t="s">
        <v>1027</v>
      </c>
      <c r="B491" s="1" t="s">
        <v>66</v>
      </c>
      <c r="C491" s="6" t="s">
        <v>1858</v>
      </c>
      <c r="D491" s="2" t="s">
        <v>1348</v>
      </c>
      <c r="F491" s="2" t="s">
        <v>10</v>
      </c>
      <c r="G491" s="2" t="s">
        <v>1350</v>
      </c>
      <c r="H491" s="2" t="s">
        <v>11</v>
      </c>
      <c r="I491" s="1">
        <v>27725</v>
      </c>
      <c r="J491" s="12" t="s">
        <v>2032</v>
      </c>
      <c r="K491" s="2" t="s">
        <v>6</v>
      </c>
      <c r="L491" s="3">
        <v>14168</v>
      </c>
      <c r="M491" s="3" t="str">
        <f>IF(N491=AD491,"UKIP","")</f>
        <v>UKIP</v>
      </c>
      <c r="N491" s="3">
        <v>7389</v>
      </c>
      <c r="O491" t="s">
        <v>2022</v>
      </c>
      <c r="P491" s="3">
        <v>1920</v>
      </c>
      <c r="Q491" s="1">
        <v>1602</v>
      </c>
      <c r="R491" s="1">
        <v>76082</v>
      </c>
      <c r="T491">
        <f t="shared" si="7"/>
        <v>52804</v>
      </c>
      <c r="Z491" s="1">
        <v>172</v>
      </c>
      <c r="AA491" s="1">
        <v>27725</v>
      </c>
      <c r="AB491" s="1">
        <v>14168</v>
      </c>
      <c r="AC491" s="1">
        <v>1920</v>
      </c>
      <c r="AD491" s="1">
        <v>7389</v>
      </c>
      <c r="AE491" s="1">
        <v>1465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137</v>
      </c>
      <c r="AN491" s="1"/>
      <c r="AO491" s="1" t="s">
        <v>1026</v>
      </c>
    </row>
    <row r="492" spans="1:41" x14ac:dyDescent="0.25">
      <c r="A492" s="1" t="s">
        <v>1029</v>
      </c>
      <c r="B492" s="1" t="s">
        <v>23</v>
      </c>
      <c r="C492" s="6" t="s">
        <v>1859</v>
      </c>
      <c r="D492" s="2" t="s">
        <v>1348</v>
      </c>
      <c r="F492" s="2" t="s">
        <v>10</v>
      </c>
      <c r="G492" s="2" t="s">
        <v>1350</v>
      </c>
      <c r="H492" s="2" t="s">
        <v>11</v>
      </c>
      <c r="I492" s="1">
        <v>28531</v>
      </c>
      <c r="J492" s="12" t="s">
        <v>2032</v>
      </c>
      <c r="K492" s="2" t="s">
        <v>7</v>
      </c>
      <c r="L492" s="3">
        <v>8970</v>
      </c>
      <c r="M492" s="3" t="s">
        <v>6</v>
      </c>
      <c r="N492" s="3">
        <v>6448</v>
      </c>
      <c r="O492" t="s">
        <v>2022</v>
      </c>
      <c r="P492" s="3">
        <v>3937</v>
      </c>
      <c r="Q492" s="1">
        <v>2238</v>
      </c>
      <c r="R492" s="1">
        <v>70471</v>
      </c>
      <c r="T492">
        <f t="shared" si="7"/>
        <v>50124</v>
      </c>
      <c r="Z492" s="1">
        <v>231</v>
      </c>
      <c r="AA492" s="1">
        <v>28531</v>
      </c>
      <c r="AB492" s="1">
        <v>6448</v>
      </c>
      <c r="AC492" s="1">
        <v>3937</v>
      </c>
      <c r="AD492" s="1">
        <v>8970</v>
      </c>
      <c r="AE492" s="1">
        <v>2238</v>
      </c>
      <c r="AF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/>
      <c r="AO492" s="1" t="s">
        <v>1028</v>
      </c>
    </row>
    <row r="493" spans="1:41" x14ac:dyDescent="0.25">
      <c r="A493" s="1" t="s">
        <v>1033</v>
      </c>
      <c r="B493" s="1" t="s">
        <v>66</v>
      </c>
      <c r="C493" s="6" t="s">
        <v>1861</v>
      </c>
      <c r="D493" s="2" t="s">
        <v>1348</v>
      </c>
      <c r="F493" s="2" t="s">
        <v>5</v>
      </c>
      <c r="G493" s="2" t="s">
        <v>1350</v>
      </c>
      <c r="H493" s="2" t="s">
        <v>6</v>
      </c>
      <c r="I493" s="1">
        <v>24308</v>
      </c>
      <c r="J493" s="12" t="s">
        <v>2032</v>
      </c>
      <c r="K493" s="2" t="s">
        <v>214</v>
      </c>
      <c r="L493" s="3">
        <v>6999</v>
      </c>
      <c r="M493" s="3" t="s">
        <v>11</v>
      </c>
      <c r="N493" s="3">
        <v>4917</v>
      </c>
      <c r="O493" t="s">
        <v>2022</v>
      </c>
      <c r="P493" s="3">
        <v>4278</v>
      </c>
      <c r="Q493" s="1">
        <v>3671</v>
      </c>
      <c r="R493" s="1">
        <v>77014</v>
      </c>
      <c r="T493">
        <f t="shared" si="7"/>
        <v>44173</v>
      </c>
      <c r="Z493" s="1">
        <v>199</v>
      </c>
      <c r="AA493" s="1">
        <v>4917</v>
      </c>
      <c r="AB493" s="1">
        <v>24308</v>
      </c>
      <c r="AC493" s="1">
        <v>4278</v>
      </c>
      <c r="AD493" s="1">
        <v>3296</v>
      </c>
      <c r="AE493" s="1">
        <v>6999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375</v>
      </c>
      <c r="AN493" s="1"/>
      <c r="AO493" s="1" t="s">
        <v>1032</v>
      </c>
    </row>
    <row r="494" spans="1:41" x14ac:dyDescent="0.25">
      <c r="A494" s="1" t="s">
        <v>1039</v>
      </c>
      <c r="B494" s="1" t="s">
        <v>66</v>
      </c>
      <c r="C494" s="6" t="s">
        <v>1864</v>
      </c>
      <c r="D494" s="2" t="s">
        <v>1348</v>
      </c>
      <c r="F494" s="2" t="s">
        <v>5</v>
      </c>
      <c r="G494" s="2" t="s">
        <v>1350</v>
      </c>
      <c r="H494" s="2" t="s">
        <v>6</v>
      </c>
      <c r="I494" s="1">
        <v>21439</v>
      </c>
      <c r="J494" s="12" t="s">
        <v>2032</v>
      </c>
      <c r="K494" s="2" t="s">
        <v>7</v>
      </c>
      <c r="L494" s="3">
        <v>9128</v>
      </c>
      <c r="M494" s="3" t="s">
        <v>11</v>
      </c>
      <c r="N494" s="3">
        <v>7242</v>
      </c>
      <c r="O494" t="s">
        <v>2022</v>
      </c>
      <c r="P494" s="3">
        <v>2226</v>
      </c>
      <c r="Q494" s="1">
        <v>1650</v>
      </c>
      <c r="R494" s="1">
        <v>70422</v>
      </c>
      <c r="T494">
        <f t="shared" si="7"/>
        <v>41685</v>
      </c>
      <c r="Z494" s="1">
        <v>108</v>
      </c>
      <c r="AA494" s="1">
        <v>7242</v>
      </c>
      <c r="AB494" s="1">
        <v>21439</v>
      </c>
      <c r="AC494" s="1">
        <v>2226</v>
      </c>
      <c r="AD494" s="1">
        <v>9128</v>
      </c>
      <c r="AE494" s="1">
        <v>1117</v>
      </c>
      <c r="AF494" s="1">
        <v>0</v>
      </c>
      <c r="AG494" s="1">
        <v>0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533</v>
      </c>
      <c r="AN494" s="1"/>
      <c r="AO494" s="1" t="s">
        <v>1038</v>
      </c>
    </row>
    <row r="495" spans="1:41" x14ac:dyDescent="0.25">
      <c r="A495" s="1" t="s">
        <v>1031</v>
      </c>
      <c r="B495" s="1" t="s">
        <v>66</v>
      </c>
      <c r="C495" s="6" t="s">
        <v>1860</v>
      </c>
      <c r="D495" s="2" t="s">
        <v>1348</v>
      </c>
      <c r="F495" s="2" t="s">
        <v>5</v>
      </c>
      <c r="G495" s="2" t="s">
        <v>1349</v>
      </c>
      <c r="H495" s="2" t="s">
        <v>6</v>
      </c>
      <c r="I495" s="1">
        <v>22663</v>
      </c>
      <c r="J495" s="12" t="s">
        <v>2030</v>
      </c>
      <c r="K495" s="2" t="s">
        <v>7</v>
      </c>
      <c r="L495" s="3">
        <v>8856</v>
      </c>
      <c r="M495" s="3" t="s">
        <v>11</v>
      </c>
      <c r="N495" s="3">
        <v>4407</v>
      </c>
      <c r="O495" t="s">
        <v>2022</v>
      </c>
      <c r="P495" s="3">
        <v>1802</v>
      </c>
      <c r="Q495" s="1">
        <v>2325</v>
      </c>
      <c r="R495" s="1">
        <v>73090</v>
      </c>
      <c r="T495">
        <f t="shared" si="7"/>
        <v>40053</v>
      </c>
      <c r="Z495" s="1">
        <v>149</v>
      </c>
      <c r="AA495" s="1">
        <v>4407</v>
      </c>
      <c r="AB495" s="1">
        <v>22663</v>
      </c>
      <c r="AC495" s="1">
        <v>1802</v>
      </c>
      <c r="AD495" s="1">
        <v>8856</v>
      </c>
      <c r="AE495" s="1">
        <v>1712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613</v>
      </c>
      <c r="AN495" s="1"/>
      <c r="AO495" s="1" t="s">
        <v>1030</v>
      </c>
    </row>
    <row r="496" spans="1:41" x14ac:dyDescent="0.25">
      <c r="A496" s="1" t="s">
        <v>1035</v>
      </c>
      <c r="B496" s="1" t="s">
        <v>66</v>
      </c>
      <c r="C496" s="6" t="s">
        <v>1862</v>
      </c>
      <c r="D496" s="2" t="s">
        <v>1348</v>
      </c>
      <c r="F496" s="2" t="s">
        <v>279</v>
      </c>
      <c r="G496" s="2" t="s">
        <v>1350</v>
      </c>
      <c r="H496" s="2" t="s">
        <v>44</v>
      </c>
      <c r="I496" s="1">
        <v>22215</v>
      </c>
      <c r="J496" s="12" t="s">
        <v>2032</v>
      </c>
      <c r="K496" s="2" t="s">
        <v>6</v>
      </c>
      <c r="L496" s="3">
        <v>19862</v>
      </c>
      <c r="M496" s="3" t="s">
        <v>11</v>
      </c>
      <c r="N496" s="3">
        <v>7544</v>
      </c>
      <c r="O496" t="s">
        <v>7</v>
      </c>
      <c r="P496" s="3">
        <v>3575</v>
      </c>
      <c r="Q496" s="1">
        <v>2285</v>
      </c>
      <c r="R496" s="1">
        <v>73658</v>
      </c>
      <c r="T496">
        <f t="shared" si="7"/>
        <v>55481</v>
      </c>
      <c r="Z496" s="1">
        <v>121</v>
      </c>
      <c r="AA496" s="1">
        <v>7544</v>
      </c>
      <c r="AB496" s="1">
        <v>19862</v>
      </c>
      <c r="AC496" s="1">
        <v>22215</v>
      </c>
      <c r="AD496" s="1">
        <v>3575</v>
      </c>
      <c r="AE496" s="1">
        <v>1772</v>
      </c>
      <c r="AF496" s="1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0</v>
      </c>
      <c r="AL496" s="1">
        <v>0</v>
      </c>
      <c r="AM496" s="1">
        <v>513</v>
      </c>
      <c r="AN496" s="1"/>
      <c r="AO496" s="1" t="s">
        <v>1034</v>
      </c>
    </row>
    <row r="497" spans="1:41" x14ac:dyDescent="0.25">
      <c r="A497" s="1" t="s">
        <v>1037</v>
      </c>
      <c r="B497" s="1" t="s">
        <v>66</v>
      </c>
      <c r="C497" s="6" t="s">
        <v>1863</v>
      </c>
      <c r="D497" s="2" t="s">
        <v>1351</v>
      </c>
      <c r="F497" s="2" t="s">
        <v>5</v>
      </c>
      <c r="G497" s="2" t="s">
        <v>1349</v>
      </c>
      <c r="H497" s="2" t="s">
        <v>6</v>
      </c>
      <c r="I497" s="1">
        <v>20269</v>
      </c>
      <c r="J497" s="12" t="s">
        <v>2030</v>
      </c>
      <c r="K497" s="2" t="s">
        <v>7</v>
      </c>
      <c r="L497" s="3">
        <v>7315</v>
      </c>
      <c r="M497" s="3" t="s">
        <v>11</v>
      </c>
      <c r="N497" s="3">
        <v>6792</v>
      </c>
      <c r="O497" t="s">
        <v>2022</v>
      </c>
      <c r="P497" s="3">
        <v>4746</v>
      </c>
      <c r="Q497" s="1">
        <v>2926</v>
      </c>
      <c r="R497" s="1">
        <v>69265</v>
      </c>
      <c r="T497">
        <f t="shared" si="7"/>
        <v>42048</v>
      </c>
      <c r="Z497" s="1">
        <v>131</v>
      </c>
      <c r="AA497" s="1">
        <v>6792</v>
      </c>
      <c r="AB497" s="1">
        <v>20269</v>
      </c>
      <c r="AC497" s="1">
        <v>4746</v>
      </c>
      <c r="AD497" s="1">
        <v>7315</v>
      </c>
      <c r="AE497" s="1">
        <v>2566</v>
      </c>
      <c r="AF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360</v>
      </c>
      <c r="AN497" s="1"/>
      <c r="AO497" s="1" t="s">
        <v>1036</v>
      </c>
    </row>
    <row r="498" spans="1:41" x14ac:dyDescent="0.25">
      <c r="A498" s="1" t="s">
        <v>1041</v>
      </c>
      <c r="B498" s="1" t="s">
        <v>34</v>
      </c>
      <c r="C498" s="6" t="s">
        <v>1865</v>
      </c>
      <c r="D498" s="2" t="s">
        <v>1348</v>
      </c>
      <c r="F498" s="2" t="s">
        <v>10</v>
      </c>
      <c r="G498" s="2" t="s">
        <v>1350</v>
      </c>
      <c r="H498" s="2" t="s">
        <v>11</v>
      </c>
      <c r="I498" s="1">
        <v>22833</v>
      </c>
      <c r="J498" s="12" t="s">
        <v>2032</v>
      </c>
      <c r="K498" s="2" t="s">
        <v>6</v>
      </c>
      <c r="L498" s="3">
        <v>18186</v>
      </c>
      <c r="M498" s="3" t="str">
        <f>IF(N498=AD498,"UKIP","")</f>
        <v>UKIP</v>
      </c>
      <c r="N498" s="3">
        <v>7399</v>
      </c>
      <c r="O498" t="s">
        <v>214</v>
      </c>
      <c r="P498" s="3">
        <v>1108</v>
      </c>
      <c r="Q498" s="1">
        <v>1172</v>
      </c>
      <c r="R498" s="1">
        <v>73349</v>
      </c>
      <c r="T498">
        <f t="shared" si="7"/>
        <v>50698</v>
      </c>
      <c r="Z498" s="1">
        <v>127</v>
      </c>
      <c r="AA498" s="1">
        <v>22833</v>
      </c>
      <c r="AB498" s="1">
        <v>18186</v>
      </c>
      <c r="AC498" s="1">
        <v>1094</v>
      </c>
      <c r="AD498" s="1">
        <v>7399</v>
      </c>
      <c r="AE498" s="1">
        <v>1108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78</v>
      </c>
      <c r="AN498" s="1"/>
      <c r="AO498" s="1" t="s">
        <v>1040</v>
      </c>
    </row>
    <row r="499" spans="1:41" x14ac:dyDescent="0.25">
      <c r="A499" s="1" t="s">
        <v>1043</v>
      </c>
      <c r="B499" s="1" t="s">
        <v>66</v>
      </c>
      <c r="C499" s="6" t="s">
        <v>1866</v>
      </c>
      <c r="D499" s="2" t="s">
        <v>1348</v>
      </c>
      <c r="F499" s="2" t="s">
        <v>10</v>
      </c>
      <c r="G499" s="2" t="s">
        <v>1350</v>
      </c>
      <c r="H499" s="2" t="s">
        <v>11</v>
      </c>
      <c r="I499" s="1">
        <v>25269</v>
      </c>
      <c r="J499" s="12" t="s">
        <v>2032</v>
      </c>
      <c r="K499" s="2" t="s">
        <v>6</v>
      </c>
      <c r="L499" s="3">
        <v>15645</v>
      </c>
      <c r="M499" s="3" t="str">
        <f>IF(N499=AD499,"UKIP","")</f>
        <v>UKIP</v>
      </c>
      <c r="N499" s="3">
        <v>4479</v>
      </c>
      <c r="O499" t="s">
        <v>214</v>
      </c>
      <c r="P499" s="3">
        <v>2657</v>
      </c>
      <c r="Q499" s="1">
        <v>2492</v>
      </c>
      <c r="R499" s="1">
        <v>70465</v>
      </c>
      <c r="T499">
        <f t="shared" si="7"/>
        <v>50542</v>
      </c>
      <c r="Z499" s="1">
        <v>120</v>
      </c>
      <c r="AA499" s="1">
        <v>25269</v>
      </c>
      <c r="AB499" s="1">
        <v>15645</v>
      </c>
      <c r="AC499" s="1">
        <v>1949</v>
      </c>
      <c r="AD499" s="1">
        <v>4479</v>
      </c>
      <c r="AE499" s="1">
        <v>2657</v>
      </c>
      <c r="AF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543</v>
      </c>
      <c r="AN499" s="1"/>
      <c r="AO499" s="1" t="s">
        <v>1042</v>
      </c>
    </row>
    <row r="500" spans="1:41" x14ac:dyDescent="0.25">
      <c r="A500" s="1" t="s">
        <v>1045</v>
      </c>
      <c r="B500" s="1" t="s">
        <v>26</v>
      </c>
      <c r="C500" s="6" t="s">
        <v>1867</v>
      </c>
      <c r="D500" s="2" t="s">
        <v>1348</v>
      </c>
      <c r="F500" s="2" t="s">
        <v>10</v>
      </c>
      <c r="G500" s="2" t="s">
        <v>1350</v>
      </c>
      <c r="H500" s="2" t="s">
        <v>11</v>
      </c>
      <c r="I500" s="1">
        <v>24628</v>
      </c>
      <c r="J500" s="12" t="s">
        <v>2032</v>
      </c>
      <c r="K500" s="2" t="s">
        <v>6</v>
      </c>
      <c r="L500" s="3">
        <v>15063</v>
      </c>
      <c r="M500" s="3" t="str">
        <f>IF(N500=AD500,"UKIP","")</f>
        <v>UKIP</v>
      </c>
      <c r="N500" s="3">
        <v>7813</v>
      </c>
      <c r="O500" t="s">
        <v>2022</v>
      </c>
      <c r="P500" s="3">
        <v>4268</v>
      </c>
      <c r="Q500" s="1">
        <v>2330</v>
      </c>
      <c r="R500" s="1">
        <v>76402</v>
      </c>
      <c r="T500">
        <f t="shared" si="7"/>
        <v>54102</v>
      </c>
      <c r="Z500" s="1">
        <v>113</v>
      </c>
      <c r="AA500" s="1">
        <v>24628</v>
      </c>
      <c r="AB500" s="1">
        <v>15063</v>
      </c>
      <c r="AC500" s="1">
        <v>4268</v>
      </c>
      <c r="AD500" s="1">
        <v>7813</v>
      </c>
      <c r="AE500" s="1">
        <v>2247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83</v>
      </c>
      <c r="AN500" s="1"/>
      <c r="AO500" s="1" t="s">
        <v>1044</v>
      </c>
    </row>
    <row r="501" spans="1:41" x14ac:dyDescent="0.25">
      <c r="A501" s="1" t="s">
        <v>1047</v>
      </c>
      <c r="B501" s="1" t="s">
        <v>23</v>
      </c>
      <c r="C501" s="6" t="s">
        <v>1868</v>
      </c>
      <c r="D501" s="2" t="s">
        <v>1348</v>
      </c>
      <c r="F501" s="2" t="s">
        <v>10</v>
      </c>
      <c r="G501" s="2" t="s">
        <v>1350</v>
      </c>
      <c r="H501" s="2" t="s">
        <v>11</v>
      </c>
      <c r="I501" s="1">
        <v>24425</v>
      </c>
      <c r="J501" s="12" t="s">
        <v>2032</v>
      </c>
      <c r="K501" s="2" t="s">
        <v>7</v>
      </c>
      <c r="L501" s="3">
        <v>12257</v>
      </c>
      <c r="M501" s="3" t="s">
        <v>6</v>
      </c>
      <c r="N501" s="3">
        <v>9673</v>
      </c>
      <c r="O501" t="s">
        <v>2022</v>
      </c>
      <c r="P501" s="3">
        <v>1563</v>
      </c>
      <c r="Q501" s="1">
        <v>1460</v>
      </c>
      <c r="R501" s="1">
        <v>76018</v>
      </c>
      <c r="T501">
        <f t="shared" si="7"/>
        <v>49378</v>
      </c>
      <c r="Z501" s="1">
        <v>167</v>
      </c>
      <c r="AA501" s="1">
        <v>24425</v>
      </c>
      <c r="AB501" s="1">
        <v>9673</v>
      </c>
      <c r="AC501" s="1">
        <v>1563</v>
      </c>
      <c r="AD501" s="1">
        <v>12257</v>
      </c>
      <c r="AE501" s="1">
        <v>1185</v>
      </c>
      <c r="AF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275</v>
      </c>
      <c r="AN501" s="1"/>
      <c r="AO501" s="1" t="s">
        <v>1046</v>
      </c>
    </row>
    <row r="502" spans="1:41" x14ac:dyDescent="0.25">
      <c r="A502" s="1" t="s">
        <v>1049</v>
      </c>
      <c r="B502" s="1" t="s">
        <v>66</v>
      </c>
      <c r="C502" s="6" t="s">
        <v>1869</v>
      </c>
      <c r="D502" s="2" t="s">
        <v>1348</v>
      </c>
      <c r="F502" s="2" t="s">
        <v>10</v>
      </c>
      <c r="G502" s="2" t="s">
        <v>1350</v>
      </c>
      <c r="H502" s="2" t="s">
        <v>11</v>
      </c>
      <c r="I502" s="1">
        <v>30248</v>
      </c>
      <c r="J502" s="12" t="s">
        <v>2032</v>
      </c>
      <c r="K502" s="2" t="s">
        <v>6</v>
      </c>
      <c r="L502" s="3">
        <v>9487</v>
      </c>
      <c r="M502" s="3" t="str">
        <f>IF(N502=AD502,"UKIP","")</f>
        <v>UKIP</v>
      </c>
      <c r="N502" s="3">
        <v>7651</v>
      </c>
      <c r="O502" t="s">
        <v>2022</v>
      </c>
      <c r="P502" s="3">
        <v>4057</v>
      </c>
      <c r="Q502" s="1">
        <v>3116</v>
      </c>
      <c r="R502" s="1">
        <v>76645</v>
      </c>
      <c r="T502">
        <f t="shared" si="7"/>
        <v>54559</v>
      </c>
      <c r="Z502" s="1">
        <v>199</v>
      </c>
      <c r="AA502" s="1">
        <v>30248</v>
      </c>
      <c r="AB502" s="1">
        <v>9487</v>
      </c>
      <c r="AC502" s="1">
        <v>4057</v>
      </c>
      <c r="AD502" s="1">
        <v>7651</v>
      </c>
      <c r="AE502" s="1">
        <v>3116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/>
      <c r="AO502" s="1" t="s">
        <v>1048</v>
      </c>
    </row>
    <row r="503" spans="1:41" x14ac:dyDescent="0.25">
      <c r="A503" s="1" t="s">
        <v>1051</v>
      </c>
      <c r="B503" s="1" t="s">
        <v>34</v>
      </c>
      <c r="C503" s="6" t="s">
        <v>1870</v>
      </c>
      <c r="D503" s="2" t="s">
        <v>1348</v>
      </c>
      <c r="F503" s="2" t="s">
        <v>10</v>
      </c>
      <c r="G503" s="2" t="s">
        <v>1350</v>
      </c>
      <c r="H503" s="2" t="s">
        <v>11</v>
      </c>
      <c r="I503" s="1">
        <v>34805</v>
      </c>
      <c r="J503" s="12" t="s">
        <v>2032</v>
      </c>
      <c r="K503" s="2" t="s">
        <v>6</v>
      </c>
      <c r="L503" s="3">
        <v>10690</v>
      </c>
      <c r="M503" s="3" t="str">
        <f>IF(N503=AD503,"UKIP","")</f>
        <v>UKIP</v>
      </c>
      <c r="N503" s="3">
        <v>9716</v>
      </c>
      <c r="O503" t="s">
        <v>2022</v>
      </c>
      <c r="P503" s="3">
        <v>3500</v>
      </c>
      <c r="Q503" s="1">
        <v>3233</v>
      </c>
      <c r="R503" s="1">
        <v>87972</v>
      </c>
      <c r="T503">
        <f t="shared" si="7"/>
        <v>61944</v>
      </c>
      <c r="Z503" s="1">
        <v>225</v>
      </c>
      <c r="AA503" s="1">
        <v>34805</v>
      </c>
      <c r="AB503" s="1">
        <v>10690</v>
      </c>
      <c r="AC503" s="1">
        <v>3500</v>
      </c>
      <c r="AD503" s="1">
        <v>9716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3233</v>
      </c>
      <c r="AN503" s="1"/>
      <c r="AO503" s="1" t="s">
        <v>1050</v>
      </c>
    </row>
    <row r="504" spans="1:41" x14ac:dyDescent="0.25">
      <c r="A504" s="1" t="s">
        <v>1053</v>
      </c>
      <c r="B504" s="1" t="s">
        <v>23</v>
      </c>
      <c r="C504" s="6" t="s">
        <v>1871</v>
      </c>
      <c r="D504" s="2" t="s">
        <v>1351</v>
      </c>
      <c r="F504" s="2" t="s">
        <v>5</v>
      </c>
      <c r="G504" s="2" t="s">
        <v>1350</v>
      </c>
      <c r="H504" s="2" t="s">
        <v>6</v>
      </c>
      <c r="I504" s="1">
        <v>23421</v>
      </c>
      <c r="J504" s="12" t="s">
        <v>2032</v>
      </c>
      <c r="K504" s="2" t="s">
        <v>11</v>
      </c>
      <c r="L504" s="3">
        <v>16085</v>
      </c>
      <c r="M504" s="3" t="str">
        <f>IF(N504=AD504,"UKIP","")</f>
        <v>UKIP</v>
      </c>
      <c r="N504" s="3">
        <v>6274</v>
      </c>
      <c r="O504" t="s">
        <v>2022</v>
      </c>
      <c r="P504" s="3">
        <v>1275</v>
      </c>
      <c r="Q504" s="1">
        <v>1220</v>
      </c>
      <c r="R504" s="1">
        <v>86366</v>
      </c>
      <c r="T504">
        <f t="shared" si="7"/>
        <v>48275</v>
      </c>
      <c r="Z504" s="1">
        <v>260</v>
      </c>
      <c r="AA504" s="1">
        <v>16085</v>
      </c>
      <c r="AB504" s="1">
        <v>23421</v>
      </c>
      <c r="AC504" s="1">
        <v>1275</v>
      </c>
      <c r="AD504" s="1">
        <v>6274</v>
      </c>
      <c r="AE504" s="1">
        <v>1220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/>
      <c r="AO504" s="1" t="s">
        <v>1052</v>
      </c>
    </row>
    <row r="505" spans="1:41" x14ac:dyDescent="0.25">
      <c r="A505" s="1" t="s">
        <v>1055</v>
      </c>
      <c r="B505" s="1" t="s">
        <v>26</v>
      </c>
      <c r="C505" s="6" t="s">
        <v>1872</v>
      </c>
      <c r="D505" s="2" t="s">
        <v>1348</v>
      </c>
      <c r="F505" s="2" t="s">
        <v>81</v>
      </c>
      <c r="G505" s="2" t="s">
        <v>1349</v>
      </c>
      <c r="H505" s="2" t="s">
        <v>11</v>
      </c>
      <c r="I505" s="1">
        <v>26956</v>
      </c>
      <c r="J505" s="12" t="s">
        <v>2033</v>
      </c>
      <c r="K505" s="2" t="s">
        <v>44</v>
      </c>
      <c r="L505" s="3">
        <v>14054</v>
      </c>
      <c r="M505" s="3" t="str">
        <f>IF(N505=AD505,"UKIP","")</f>
        <v>UKIP</v>
      </c>
      <c r="N505" s="3">
        <v>6361</v>
      </c>
      <c r="O505" t="s">
        <v>6</v>
      </c>
      <c r="P505" s="3">
        <v>5693</v>
      </c>
      <c r="Q505" s="1">
        <v>1715</v>
      </c>
      <c r="R505" s="1">
        <v>77956</v>
      </c>
      <c r="T505">
        <f t="shared" si="7"/>
        <v>54779</v>
      </c>
      <c r="Z505" s="1">
        <v>140</v>
      </c>
      <c r="AA505" s="1">
        <v>26956</v>
      </c>
      <c r="AB505" s="1">
        <v>5693</v>
      </c>
      <c r="AC505" s="1">
        <v>14054</v>
      </c>
      <c r="AD505" s="1">
        <v>6361</v>
      </c>
      <c r="AE505" s="1">
        <v>1632</v>
      </c>
      <c r="AF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83</v>
      </c>
      <c r="AN505" s="1"/>
      <c r="AO505" s="1" t="s">
        <v>1054</v>
      </c>
    </row>
    <row r="506" spans="1:41" x14ac:dyDescent="0.25">
      <c r="A506" s="1" t="s">
        <v>1057</v>
      </c>
      <c r="B506" s="1" t="s">
        <v>80</v>
      </c>
      <c r="C506" s="6" t="s">
        <v>1873</v>
      </c>
      <c r="D506" s="2" t="s">
        <v>1348</v>
      </c>
      <c r="F506" s="2" t="s">
        <v>81</v>
      </c>
      <c r="G506" s="2" t="s">
        <v>1349</v>
      </c>
      <c r="H506" s="2" t="s">
        <v>11</v>
      </c>
      <c r="I506" s="1">
        <v>31960</v>
      </c>
      <c r="J506" s="12" t="s">
        <v>2031</v>
      </c>
      <c r="K506" s="2" t="s">
        <v>44</v>
      </c>
      <c r="L506" s="3">
        <v>11692</v>
      </c>
      <c r="M506" s="3" t="str">
        <f>IF(N506=AD506,"UKIP","")</f>
        <v>UKIP</v>
      </c>
      <c r="N506" s="3">
        <v>6439</v>
      </c>
      <c r="O506" t="s">
        <v>214</v>
      </c>
      <c r="P506" s="3">
        <v>5434</v>
      </c>
      <c r="Q506" s="1">
        <v>4784</v>
      </c>
      <c r="R506" s="1">
        <v>83281</v>
      </c>
      <c r="T506">
        <f t="shared" si="7"/>
        <v>60309</v>
      </c>
      <c r="Z506" s="1">
        <v>168</v>
      </c>
      <c r="AA506" s="1">
        <v>31960</v>
      </c>
      <c r="AB506" s="1">
        <v>4419</v>
      </c>
      <c r="AC506" s="1">
        <v>11692</v>
      </c>
      <c r="AD506" s="1">
        <v>6439</v>
      </c>
      <c r="AE506" s="1">
        <v>5434</v>
      </c>
      <c r="AF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365</v>
      </c>
      <c r="AN506" s="1"/>
      <c r="AO506" s="1" t="s">
        <v>1056</v>
      </c>
    </row>
    <row r="507" spans="1:41" x14ac:dyDescent="0.25">
      <c r="A507" s="1" t="s">
        <v>1063</v>
      </c>
      <c r="B507" s="1" t="s">
        <v>94</v>
      </c>
      <c r="C507" s="6" t="s">
        <v>1876</v>
      </c>
      <c r="D507" s="2" t="s">
        <v>1348</v>
      </c>
      <c r="F507" s="2" t="s">
        <v>497</v>
      </c>
      <c r="G507" s="2" t="s">
        <v>1349</v>
      </c>
      <c r="H507" s="2" t="s">
        <v>423</v>
      </c>
      <c r="I507" s="1">
        <v>11942</v>
      </c>
      <c r="J507" s="12" t="s">
        <v>2033</v>
      </c>
      <c r="K507" s="2" t="s">
        <v>96</v>
      </c>
      <c r="L507" s="3">
        <v>10993</v>
      </c>
      <c r="M507" s="3" t="str">
        <f>IF(N507=AI507,"SF","")</f>
        <v>SF</v>
      </c>
      <c r="N507" s="3">
        <v>4699</v>
      </c>
      <c r="O507" t="s">
        <v>97</v>
      </c>
      <c r="P507" s="3">
        <v>3576</v>
      </c>
      <c r="Q507" s="1">
        <v>5313</v>
      </c>
      <c r="R507" s="1">
        <v>67425</v>
      </c>
      <c r="T507">
        <f t="shared" si="7"/>
        <v>36523</v>
      </c>
      <c r="Z507" s="1">
        <v>211</v>
      </c>
      <c r="AA507" s="1">
        <v>415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10993</v>
      </c>
      <c r="AI507" s="1">
        <v>4699</v>
      </c>
      <c r="AJ507" s="1">
        <v>2990</v>
      </c>
      <c r="AK507" s="1">
        <v>11942</v>
      </c>
      <c r="AL507" s="1">
        <v>3576</v>
      </c>
      <c r="AM507" s="1">
        <v>1908</v>
      </c>
      <c r="AN507" s="1"/>
      <c r="AO507" s="1" t="s">
        <v>1062</v>
      </c>
    </row>
    <row r="508" spans="1:41" x14ac:dyDescent="0.25">
      <c r="A508" s="1" t="s">
        <v>1065</v>
      </c>
      <c r="B508" s="1" t="s">
        <v>73</v>
      </c>
      <c r="C508" s="6" t="s">
        <v>1877</v>
      </c>
      <c r="D508" s="2" t="s">
        <v>1348</v>
      </c>
      <c r="F508" s="2" t="s">
        <v>10</v>
      </c>
      <c r="G508" s="2" t="s">
        <v>1350</v>
      </c>
      <c r="H508" s="2" t="s">
        <v>11</v>
      </c>
      <c r="I508" s="1">
        <v>19788</v>
      </c>
      <c r="J508" s="12" t="s">
        <v>2032</v>
      </c>
      <c r="K508" s="2" t="s">
        <v>7</v>
      </c>
      <c r="L508" s="3">
        <v>12097</v>
      </c>
      <c r="M508" s="3" t="s">
        <v>6</v>
      </c>
      <c r="N508" s="3">
        <v>11493</v>
      </c>
      <c r="O508" t="s">
        <v>2022</v>
      </c>
      <c r="P508" s="3">
        <v>1356</v>
      </c>
      <c r="Q508" s="1">
        <v>859</v>
      </c>
      <c r="R508" s="1">
        <v>71155</v>
      </c>
      <c r="T508">
        <f t="shared" si="7"/>
        <v>45593</v>
      </c>
      <c r="Z508" s="1">
        <v>106</v>
      </c>
      <c r="AA508" s="1">
        <v>19788</v>
      </c>
      <c r="AB508" s="1">
        <v>11493</v>
      </c>
      <c r="AC508" s="1">
        <v>1356</v>
      </c>
      <c r="AD508" s="1">
        <v>12097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859</v>
      </c>
      <c r="AN508" s="1"/>
      <c r="AO508" s="1" t="s">
        <v>1064</v>
      </c>
    </row>
    <row r="509" spans="1:41" x14ac:dyDescent="0.25">
      <c r="A509" s="1" t="s">
        <v>1067</v>
      </c>
      <c r="B509" s="1" t="s">
        <v>73</v>
      </c>
      <c r="C509" s="6" t="s">
        <v>1878</v>
      </c>
      <c r="D509" s="2" t="s">
        <v>1351</v>
      </c>
      <c r="F509" s="2" t="s">
        <v>10</v>
      </c>
      <c r="G509" s="2" t="s">
        <v>1349</v>
      </c>
      <c r="H509" s="2" t="s">
        <v>11</v>
      </c>
      <c r="I509" s="1">
        <v>31454</v>
      </c>
      <c r="J509" s="12" t="s">
        <v>2030</v>
      </c>
      <c r="K509" s="2" t="s">
        <v>6</v>
      </c>
      <c r="L509" s="3">
        <v>10860</v>
      </c>
      <c r="M509" s="3" t="str">
        <f>IF(N509=AC509,"Lib Dem","")</f>
        <v>Lib Dem</v>
      </c>
      <c r="N509" s="3">
        <v>9368</v>
      </c>
      <c r="O509" t="s">
        <v>7</v>
      </c>
      <c r="P509" s="3">
        <v>6010</v>
      </c>
      <c r="Q509" s="1">
        <v>3848</v>
      </c>
      <c r="R509" s="1">
        <v>84132</v>
      </c>
      <c r="T509">
        <f t="shared" si="7"/>
        <v>61540</v>
      </c>
      <c r="Z509" s="1">
        <v>259</v>
      </c>
      <c r="AA509" s="1">
        <v>31454</v>
      </c>
      <c r="AB509" s="1">
        <v>10860</v>
      </c>
      <c r="AC509" s="1">
        <v>9368</v>
      </c>
      <c r="AD509" s="1">
        <v>6010</v>
      </c>
      <c r="AE509" s="1">
        <v>3848</v>
      </c>
      <c r="AF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0</v>
      </c>
      <c r="AM509" s="1">
        <v>0</v>
      </c>
      <c r="AN509" s="1"/>
      <c r="AO509" s="1" t="s">
        <v>1066</v>
      </c>
    </row>
    <row r="510" spans="1:41" x14ac:dyDescent="0.25">
      <c r="A510" s="1" t="s">
        <v>1069</v>
      </c>
      <c r="B510" s="1" t="s">
        <v>34</v>
      </c>
      <c r="C510" s="6" t="s">
        <v>1879</v>
      </c>
      <c r="D510" s="2" t="s">
        <v>1351</v>
      </c>
      <c r="F510" s="2" t="s">
        <v>10</v>
      </c>
      <c r="G510" s="2" t="s">
        <v>1350</v>
      </c>
      <c r="H510" s="2" t="s">
        <v>11</v>
      </c>
      <c r="I510" s="1">
        <v>25066</v>
      </c>
      <c r="J510" s="12" t="s">
        <v>2032</v>
      </c>
      <c r="K510" s="2" t="s">
        <v>6</v>
      </c>
      <c r="L510" s="3">
        <v>13595</v>
      </c>
      <c r="M510" s="3" t="str">
        <f>IF(N510=AD510,"UKIP","")</f>
        <v>UKIP</v>
      </c>
      <c r="N510" s="3">
        <v>8998</v>
      </c>
      <c r="O510" t="s">
        <v>2022</v>
      </c>
      <c r="P510" s="3">
        <v>1887</v>
      </c>
      <c r="Q510" s="1">
        <v>1216</v>
      </c>
      <c r="R510" s="1">
        <v>73923</v>
      </c>
      <c r="T510">
        <f t="shared" si="7"/>
        <v>50762</v>
      </c>
      <c r="Z510" s="1">
        <v>190</v>
      </c>
      <c r="AA510" s="1">
        <v>25066</v>
      </c>
      <c r="AB510" s="1">
        <v>13595</v>
      </c>
      <c r="AC510" s="1">
        <v>1887</v>
      </c>
      <c r="AD510" s="1">
        <v>8998</v>
      </c>
      <c r="AE510" s="1">
        <v>1216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/>
      <c r="AO510" s="1" t="s">
        <v>1068</v>
      </c>
    </row>
    <row r="511" spans="1:41" x14ac:dyDescent="0.25">
      <c r="A511" s="1" t="s">
        <v>1071</v>
      </c>
      <c r="B511" s="1" t="s">
        <v>80</v>
      </c>
      <c r="C511" s="6" t="s">
        <v>1880</v>
      </c>
      <c r="D511" s="2" t="s">
        <v>1348</v>
      </c>
      <c r="F511" s="2" t="s">
        <v>10</v>
      </c>
      <c r="G511" s="2" t="s">
        <v>1350</v>
      </c>
      <c r="H511" s="2" t="s">
        <v>11</v>
      </c>
      <c r="I511" s="1">
        <v>23756</v>
      </c>
      <c r="J511" s="12" t="s">
        <v>2032</v>
      </c>
      <c r="K511" s="2" t="s">
        <v>6</v>
      </c>
      <c r="L511" s="3">
        <v>11762</v>
      </c>
      <c r="M511" s="3" t="str">
        <f>IF(N511=AD511,"UKIP","")</f>
        <v>UKIP</v>
      </c>
      <c r="N511" s="3">
        <v>7304</v>
      </c>
      <c r="O511" t="s">
        <v>2022</v>
      </c>
      <c r="P511" s="3">
        <v>2901</v>
      </c>
      <c r="Q511" s="1">
        <v>2874</v>
      </c>
      <c r="R511" s="1">
        <v>71534</v>
      </c>
      <c r="T511">
        <f t="shared" si="7"/>
        <v>48597</v>
      </c>
      <c r="Z511" s="1">
        <v>140</v>
      </c>
      <c r="AA511" s="1">
        <v>23756</v>
      </c>
      <c r="AB511" s="1">
        <v>11762</v>
      </c>
      <c r="AC511" s="1">
        <v>2901</v>
      </c>
      <c r="AD511" s="1">
        <v>7304</v>
      </c>
      <c r="AE511" s="1">
        <v>2275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599</v>
      </c>
      <c r="AN511" s="1"/>
      <c r="AO511" s="1" t="s">
        <v>1070</v>
      </c>
    </row>
    <row r="512" spans="1:41" x14ac:dyDescent="0.25">
      <c r="A512" s="1" t="s">
        <v>1073</v>
      </c>
      <c r="B512" s="1" t="s">
        <v>94</v>
      </c>
      <c r="C512" s="6" t="s">
        <v>1881</v>
      </c>
      <c r="D512" s="2" t="s">
        <v>1351</v>
      </c>
      <c r="F512" s="2" t="s">
        <v>104</v>
      </c>
      <c r="G512" s="2" t="s">
        <v>1350</v>
      </c>
      <c r="H512" s="2" t="s">
        <v>105</v>
      </c>
      <c r="I512" s="1">
        <v>18077</v>
      </c>
      <c r="J512" s="12" t="s">
        <v>2032</v>
      </c>
      <c r="K512" s="2" t="s">
        <v>101</v>
      </c>
      <c r="L512" s="3">
        <v>12186</v>
      </c>
      <c r="M512" s="3" t="str">
        <f>IF(N512=AK512,"UUP","")</f>
        <v>UUP</v>
      </c>
      <c r="N512" s="3">
        <v>3964</v>
      </c>
      <c r="O512" t="s">
        <v>96</v>
      </c>
      <c r="P512" s="3">
        <v>3486</v>
      </c>
      <c r="Q512" s="1">
        <v>4984</v>
      </c>
      <c r="R512" s="1">
        <v>75220</v>
      </c>
      <c r="T512">
        <f t="shared" si="7"/>
        <v>42697</v>
      </c>
      <c r="Z512" s="1">
        <v>303</v>
      </c>
      <c r="AA512" s="1">
        <v>318</v>
      </c>
      <c r="AB512" s="1">
        <v>0</v>
      </c>
      <c r="AC512" s="1">
        <v>0</v>
      </c>
      <c r="AD512" s="1">
        <v>3044</v>
      </c>
      <c r="AE512" s="1">
        <v>0</v>
      </c>
      <c r="AF512" s="1">
        <v>0</v>
      </c>
      <c r="AG512" s="1">
        <v>0</v>
      </c>
      <c r="AH512" s="1">
        <v>3486</v>
      </c>
      <c r="AI512" s="1">
        <v>12186</v>
      </c>
      <c r="AJ512" s="1">
        <v>18077</v>
      </c>
      <c r="AK512" s="1">
        <v>3964</v>
      </c>
      <c r="AL512" s="1">
        <v>1622</v>
      </c>
      <c r="AM512" s="1">
        <v>0</v>
      </c>
      <c r="AN512" s="1"/>
      <c r="AO512" s="1" t="s">
        <v>1072</v>
      </c>
    </row>
    <row r="513" spans="1:41" x14ac:dyDescent="0.25">
      <c r="A513" s="1" t="s">
        <v>1075</v>
      </c>
      <c r="B513" s="1" t="s">
        <v>73</v>
      </c>
      <c r="C513" s="6" t="s">
        <v>1882</v>
      </c>
      <c r="D513" s="2" t="s">
        <v>1351</v>
      </c>
      <c r="F513" s="2" t="s">
        <v>10</v>
      </c>
      <c r="G513" s="2" t="s">
        <v>1349</v>
      </c>
      <c r="H513" s="2" t="s">
        <v>11</v>
      </c>
      <c r="I513" s="1">
        <v>28845</v>
      </c>
      <c r="J513" s="12" t="s">
        <v>2030</v>
      </c>
      <c r="K513" s="2" t="s">
        <v>44</v>
      </c>
      <c r="L513" s="3">
        <v>12008</v>
      </c>
      <c r="M513" s="3" t="s">
        <v>6</v>
      </c>
      <c r="N513" s="3">
        <v>9013</v>
      </c>
      <c r="O513" t="s">
        <v>7</v>
      </c>
      <c r="P513" s="3">
        <v>6593</v>
      </c>
      <c r="Q513" s="1">
        <v>3047</v>
      </c>
      <c r="R513" s="1">
        <v>84570</v>
      </c>
      <c r="T513">
        <f t="shared" si="7"/>
        <v>59506</v>
      </c>
      <c r="Z513" s="1">
        <v>203</v>
      </c>
      <c r="AA513" s="1">
        <v>28845</v>
      </c>
      <c r="AB513" s="1">
        <v>9013</v>
      </c>
      <c r="AC513" s="1">
        <v>12008</v>
      </c>
      <c r="AD513" s="1">
        <v>6593</v>
      </c>
      <c r="AE513" s="1">
        <v>3047</v>
      </c>
      <c r="AF513" s="1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0</v>
      </c>
      <c r="AL513" s="1">
        <v>0</v>
      </c>
      <c r="AM513" s="1">
        <v>0</v>
      </c>
      <c r="AN513" s="1"/>
      <c r="AO513" s="1" t="s">
        <v>1074</v>
      </c>
    </row>
    <row r="514" spans="1:41" x14ac:dyDescent="0.25">
      <c r="A514" s="1" t="s">
        <v>1077</v>
      </c>
      <c r="B514" s="1" t="s">
        <v>80</v>
      </c>
      <c r="C514" s="6" t="s">
        <v>1883</v>
      </c>
      <c r="D514" s="2" t="s">
        <v>1351</v>
      </c>
      <c r="F514" s="2" t="s">
        <v>10</v>
      </c>
      <c r="G514" s="2" t="s">
        <v>1350</v>
      </c>
      <c r="H514" s="2" t="s">
        <v>11</v>
      </c>
      <c r="I514" s="1">
        <v>25516</v>
      </c>
      <c r="J514" s="12" t="s">
        <v>2032</v>
      </c>
      <c r="K514" s="2" t="s">
        <v>44</v>
      </c>
      <c r="L514" s="3">
        <v>8521</v>
      </c>
      <c r="M514" s="3" t="str">
        <f>IF(N514=AD514,"UKIP","")</f>
        <v>UKIP</v>
      </c>
      <c r="N514" s="3">
        <v>7698</v>
      </c>
      <c r="O514" t="s">
        <v>6</v>
      </c>
      <c r="P514" s="3">
        <v>4692</v>
      </c>
      <c r="Q514" s="1">
        <v>4071</v>
      </c>
      <c r="R514" s="1">
        <v>71071</v>
      </c>
      <c r="T514">
        <f t="shared" si="7"/>
        <v>50498</v>
      </c>
      <c r="Z514" s="1">
        <v>78</v>
      </c>
      <c r="AA514" s="1">
        <v>25516</v>
      </c>
      <c r="AB514" s="1">
        <v>4692</v>
      </c>
      <c r="AC514" s="1">
        <v>8521</v>
      </c>
      <c r="AD514" s="1">
        <v>7698</v>
      </c>
      <c r="AE514" s="1">
        <v>2718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1353</v>
      </c>
      <c r="AN514" s="1"/>
      <c r="AO514" s="1" t="s">
        <v>1076</v>
      </c>
    </row>
    <row r="515" spans="1:41" x14ac:dyDescent="0.25">
      <c r="A515" s="1" t="s">
        <v>1081</v>
      </c>
      <c r="B515" s="1" t="s">
        <v>34</v>
      </c>
      <c r="C515" s="6" t="s">
        <v>1885</v>
      </c>
      <c r="D515" s="2" t="s">
        <v>1348</v>
      </c>
      <c r="F515" s="2" t="s">
        <v>10</v>
      </c>
      <c r="G515" s="2" t="s">
        <v>1350</v>
      </c>
      <c r="H515" s="2" t="s">
        <v>11</v>
      </c>
      <c r="I515" s="1">
        <v>29303</v>
      </c>
      <c r="J515" s="12" t="s">
        <v>2032</v>
      </c>
      <c r="K515" s="2" t="s">
        <v>7</v>
      </c>
      <c r="L515" s="3">
        <v>10736</v>
      </c>
      <c r="M515" s="3" t="s">
        <v>6</v>
      </c>
      <c r="N515" s="3">
        <v>6122</v>
      </c>
      <c r="O515" t="s">
        <v>214</v>
      </c>
      <c r="P515" s="3">
        <v>1580</v>
      </c>
      <c r="Q515" s="1">
        <v>1466</v>
      </c>
      <c r="R515" s="1">
        <v>76460</v>
      </c>
      <c r="T515">
        <f t="shared" ref="T515:T578" si="8">I515+L515+N515+P515+Q515</f>
        <v>49207</v>
      </c>
      <c r="Z515" s="1">
        <v>160</v>
      </c>
      <c r="AA515" s="1">
        <v>29303</v>
      </c>
      <c r="AB515" s="1">
        <v>6122</v>
      </c>
      <c r="AC515" s="1">
        <v>1466</v>
      </c>
      <c r="AD515" s="1">
        <v>10736</v>
      </c>
      <c r="AE515" s="1">
        <v>1580</v>
      </c>
      <c r="AF515" s="1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/>
      <c r="AO515" s="1" t="s">
        <v>1080</v>
      </c>
    </row>
    <row r="516" spans="1:41" x14ac:dyDescent="0.25">
      <c r="A516" s="1" t="s">
        <v>1083</v>
      </c>
      <c r="B516" s="1" t="s">
        <v>34</v>
      </c>
      <c r="C516" s="6" t="s">
        <v>1886</v>
      </c>
      <c r="D516" s="2" t="s">
        <v>1348</v>
      </c>
      <c r="F516" s="2" t="s">
        <v>10</v>
      </c>
      <c r="G516" s="2" t="s">
        <v>1349</v>
      </c>
      <c r="H516" s="2" t="s">
        <v>11</v>
      </c>
      <c r="I516" s="1">
        <v>28700</v>
      </c>
      <c r="J516" s="12" t="s">
        <v>2030</v>
      </c>
      <c r="K516" s="2" t="s">
        <v>6</v>
      </c>
      <c r="L516" s="3">
        <v>11876</v>
      </c>
      <c r="M516" s="3" t="str">
        <f>IF(N516=AD516,"UKIP","")</f>
        <v>UKIP</v>
      </c>
      <c r="N516" s="3">
        <v>9363</v>
      </c>
      <c r="O516" t="s">
        <v>2022</v>
      </c>
      <c r="P516" s="3">
        <v>3987</v>
      </c>
      <c r="Q516" s="1">
        <v>0</v>
      </c>
      <c r="R516" s="1">
        <v>76851</v>
      </c>
      <c r="T516">
        <f t="shared" si="8"/>
        <v>53926</v>
      </c>
      <c r="Z516" s="1">
        <v>300</v>
      </c>
      <c r="AA516" s="1">
        <v>28700</v>
      </c>
      <c r="AB516" s="1">
        <v>11876</v>
      </c>
      <c r="AC516" s="1">
        <v>3987</v>
      </c>
      <c r="AD516" s="1">
        <v>9363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/>
      <c r="AO516" s="1" t="s">
        <v>1082</v>
      </c>
    </row>
    <row r="517" spans="1:41" x14ac:dyDescent="0.25">
      <c r="A517" s="1" t="s">
        <v>1085</v>
      </c>
      <c r="B517" s="1" t="s">
        <v>73</v>
      </c>
      <c r="C517" s="6" t="s">
        <v>1887</v>
      </c>
      <c r="D517" s="2" t="s">
        <v>1348</v>
      </c>
      <c r="F517" s="2" t="s">
        <v>10</v>
      </c>
      <c r="G517" s="2" t="s">
        <v>1350</v>
      </c>
      <c r="H517" s="2" t="s">
        <v>11</v>
      </c>
      <c r="I517" s="1">
        <v>30995</v>
      </c>
      <c r="J517" s="12" t="s">
        <v>2032</v>
      </c>
      <c r="K517" s="2" t="s">
        <v>6</v>
      </c>
      <c r="L517" s="3">
        <v>10502</v>
      </c>
      <c r="M517" s="3" t="str">
        <f>IF(N517=AD517,"UKIP","")</f>
        <v>UKIP</v>
      </c>
      <c r="N517" s="3">
        <v>7847</v>
      </c>
      <c r="O517" t="s">
        <v>2022</v>
      </c>
      <c r="P517" s="3">
        <v>4689</v>
      </c>
      <c r="Q517" s="1">
        <v>3090</v>
      </c>
      <c r="R517" s="1">
        <v>80721</v>
      </c>
      <c r="T517">
        <f t="shared" si="8"/>
        <v>57123</v>
      </c>
      <c r="Z517" s="1">
        <v>221</v>
      </c>
      <c r="AA517" s="1">
        <v>30995</v>
      </c>
      <c r="AB517" s="1">
        <v>10502</v>
      </c>
      <c r="AC517" s="1">
        <v>4689</v>
      </c>
      <c r="AD517" s="1">
        <v>7847</v>
      </c>
      <c r="AE517" s="1">
        <v>3090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/>
      <c r="AO517" s="1" t="s">
        <v>1084</v>
      </c>
    </row>
    <row r="518" spans="1:41" x14ac:dyDescent="0.25">
      <c r="A518" s="1" t="s">
        <v>1087</v>
      </c>
      <c r="B518" s="1" t="s">
        <v>34</v>
      </c>
      <c r="C518" s="6" t="s">
        <v>1888</v>
      </c>
      <c r="D518" s="2" t="s">
        <v>1351</v>
      </c>
      <c r="F518" s="2" t="s">
        <v>10</v>
      </c>
      <c r="G518" s="2" t="s">
        <v>1350</v>
      </c>
      <c r="H518" s="2" t="s">
        <v>11</v>
      </c>
      <c r="I518" s="1">
        <v>36607</v>
      </c>
      <c r="J518" s="12" t="s">
        <v>2032</v>
      </c>
      <c r="K518" s="2" t="s">
        <v>6</v>
      </c>
      <c r="L518" s="3">
        <v>10191</v>
      </c>
      <c r="M518" s="3" t="str">
        <f>IF(N518=AD518,"UKIP","")</f>
        <v>UKIP</v>
      </c>
      <c r="N518" s="3">
        <v>8204</v>
      </c>
      <c r="O518" t="s">
        <v>2022</v>
      </c>
      <c r="P518" s="3">
        <v>3613</v>
      </c>
      <c r="Q518" s="1">
        <v>2247</v>
      </c>
      <c r="R518" s="1">
        <v>85781</v>
      </c>
      <c r="T518">
        <f t="shared" si="8"/>
        <v>60862</v>
      </c>
      <c r="Z518" s="1">
        <v>187</v>
      </c>
      <c r="AA518" s="1">
        <v>36607</v>
      </c>
      <c r="AB518" s="1">
        <v>10191</v>
      </c>
      <c r="AC518" s="1">
        <v>3613</v>
      </c>
      <c r="AD518" s="1">
        <v>8204</v>
      </c>
      <c r="AE518" s="1">
        <v>2247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/>
      <c r="AO518" s="1" t="s">
        <v>1086</v>
      </c>
    </row>
    <row r="519" spans="1:41" x14ac:dyDescent="0.25">
      <c r="A519" s="1" t="s">
        <v>1091</v>
      </c>
      <c r="B519" s="1" t="s">
        <v>29</v>
      </c>
      <c r="C519" s="6" t="s">
        <v>1890</v>
      </c>
      <c r="D519" s="2" t="s">
        <v>1351</v>
      </c>
      <c r="E519" s="3" t="s">
        <v>2019</v>
      </c>
      <c r="F519" s="2" t="s">
        <v>10</v>
      </c>
      <c r="G519" s="2" t="s">
        <v>1349</v>
      </c>
      <c r="H519" s="2" t="s">
        <v>11</v>
      </c>
      <c r="I519" s="1">
        <v>24313</v>
      </c>
      <c r="J519" s="12" t="s">
        <v>2030</v>
      </c>
      <c r="K519" s="2" t="s">
        <v>6</v>
      </c>
      <c r="L519" s="3">
        <v>18368</v>
      </c>
      <c r="M519" s="3" t="str">
        <f>IF(N519=AD519,"UKIP","")</f>
        <v>UKIP</v>
      </c>
      <c r="N519" s="3">
        <v>7377</v>
      </c>
      <c r="O519" t="s">
        <v>2022</v>
      </c>
      <c r="P519" s="3">
        <v>2312</v>
      </c>
      <c r="Q519" s="1">
        <v>0</v>
      </c>
      <c r="R519" s="1">
        <v>76489</v>
      </c>
      <c r="T519">
        <f t="shared" si="8"/>
        <v>52370</v>
      </c>
      <c r="Z519" s="1">
        <v>162</v>
      </c>
      <c r="AA519" s="1">
        <v>24313</v>
      </c>
      <c r="AB519" s="1">
        <v>18368</v>
      </c>
      <c r="AC519" s="1">
        <v>2312</v>
      </c>
      <c r="AD519" s="1">
        <v>7377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v>0</v>
      </c>
      <c r="AK519" s="1">
        <v>0</v>
      </c>
      <c r="AL519" s="1">
        <v>0</v>
      </c>
      <c r="AM519" s="1">
        <v>0</v>
      </c>
      <c r="AN519" s="1"/>
      <c r="AO519" s="1" t="s">
        <v>1090</v>
      </c>
    </row>
    <row r="520" spans="1:41" x14ac:dyDescent="0.25">
      <c r="A520" s="1" t="s">
        <v>1093</v>
      </c>
      <c r="B520" s="1" t="s">
        <v>117</v>
      </c>
      <c r="C520" s="6" t="s">
        <v>1891</v>
      </c>
      <c r="D520" s="2" t="s">
        <v>1351</v>
      </c>
      <c r="F520" s="2" t="s">
        <v>5</v>
      </c>
      <c r="G520" s="2" t="s">
        <v>1350</v>
      </c>
      <c r="H520" s="2" t="s">
        <v>6</v>
      </c>
      <c r="I520" s="1">
        <v>18589</v>
      </c>
      <c r="J520" s="12" t="s">
        <v>2032</v>
      </c>
      <c r="K520" s="2" t="s">
        <v>7</v>
      </c>
      <c r="L520" s="3">
        <v>7975</v>
      </c>
      <c r="M520" s="3" t="s">
        <v>11</v>
      </c>
      <c r="N520" s="3">
        <v>6021</v>
      </c>
      <c r="O520" t="s">
        <v>214</v>
      </c>
      <c r="P520" s="3">
        <v>1614</v>
      </c>
      <c r="Q520" s="1">
        <v>2066</v>
      </c>
      <c r="R520" s="1">
        <v>62730</v>
      </c>
      <c r="T520">
        <f t="shared" si="8"/>
        <v>36265</v>
      </c>
      <c r="Z520" s="1">
        <v>81</v>
      </c>
      <c r="AA520" s="1">
        <v>6021</v>
      </c>
      <c r="AB520" s="1">
        <v>18589</v>
      </c>
      <c r="AC520" s="1">
        <v>639</v>
      </c>
      <c r="AD520" s="1">
        <v>7975</v>
      </c>
      <c r="AE520" s="1">
        <v>1614</v>
      </c>
      <c r="AF520" s="1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1427</v>
      </c>
      <c r="AN520" s="1"/>
      <c r="AO520" s="1" t="s">
        <v>1092</v>
      </c>
    </row>
    <row r="521" spans="1:41" x14ac:dyDescent="0.25">
      <c r="A521" s="1" t="s">
        <v>1095</v>
      </c>
      <c r="B521" s="1" t="s">
        <v>26</v>
      </c>
      <c r="C521" s="6" t="s">
        <v>1892</v>
      </c>
      <c r="D521" s="2" t="s">
        <v>1348</v>
      </c>
      <c r="F521" s="2" t="s">
        <v>10</v>
      </c>
      <c r="G521" s="2" t="s">
        <v>1350</v>
      </c>
      <c r="H521" s="2" t="s">
        <v>11</v>
      </c>
      <c r="I521" s="1">
        <v>29478</v>
      </c>
      <c r="J521" s="12" t="s">
        <v>2032</v>
      </c>
      <c r="K521" s="2" t="s">
        <v>6</v>
      </c>
      <c r="L521" s="3">
        <v>9107</v>
      </c>
      <c r="M521" s="3" t="str">
        <f>IF(N521=AD521,"UKIP","")</f>
        <v>UKIP</v>
      </c>
      <c r="N521" s="3">
        <v>8267</v>
      </c>
      <c r="O521" t="s">
        <v>2022</v>
      </c>
      <c r="P521" s="3">
        <v>1448</v>
      </c>
      <c r="Q521" s="1">
        <v>1298</v>
      </c>
      <c r="R521" s="1">
        <v>72771</v>
      </c>
      <c r="T521">
        <f t="shared" si="8"/>
        <v>49598</v>
      </c>
      <c r="Z521" s="1">
        <v>153</v>
      </c>
      <c r="AA521" s="1">
        <v>29478</v>
      </c>
      <c r="AB521" s="1">
        <v>9107</v>
      </c>
      <c r="AC521" s="1">
        <v>1448</v>
      </c>
      <c r="AD521" s="1">
        <v>8267</v>
      </c>
      <c r="AE521" s="1">
        <v>1298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/>
      <c r="AO521" s="1" t="s">
        <v>1094</v>
      </c>
    </row>
    <row r="522" spans="1:41" x14ac:dyDescent="0.25">
      <c r="A522" s="1" t="s">
        <v>1097</v>
      </c>
      <c r="B522" s="1" t="s">
        <v>73</v>
      </c>
      <c r="C522" s="6" t="s">
        <v>1893</v>
      </c>
      <c r="D522" s="2" t="s">
        <v>1348</v>
      </c>
      <c r="F522" s="2" t="s">
        <v>10</v>
      </c>
      <c r="G522" s="2" t="s">
        <v>1349</v>
      </c>
      <c r="H522" s="2" t="s">
        <v>11</v>
      </c>
      <c r="I522" s="1">
        <v>27546</v>
      </c>
      <c r="J522" s="12" t="s">
        <v>2030</v>
      </c>
      <c r="K522" s="2" t="s">
        <v>6</v>
      </c>
      <c r="L522" s="3">
        <v>10001</v>
      </c>
      <c r="M522" s="3" t="str">
        <f>IF(N522=AD522,"UKIP","")</f>
        <v>UKIP</v>
      </c>
      <c r="N522" s="3">
        <v>7897</v>
      </c>
      <c r="O522" t="s">
        <v>2022</v>
      </c>
      <c r="P522" s="3">
        <v>4044</v>
      </c>
      <c r="Q522" s="1">
        <v>2419</v>
      </c>
      <c r="R522" s="1">
        <v>73836</v>
      </c>
      <c r="T522">
        <f t="shared" si="8"/>
        <v>51907</v>
      </c>
      <c r="Z522" s="1">
        <v>179</v>
      </c>
      <c r="AA522" s="1">
        <v>27546</v>
      </c>
      <c r="AB522" s="1">
        <v>10001</v>
      </c>
      <c r="AC522" s="1">
        <v>4044</v>
      </c>
      <c r="AD522" s="1">
        <v>7897</v>
      </c>
      <c r="AE522" s="1">
        <v>2253</v>
      </c>
      <c r="AF522" s="1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0</v>
      </c>
      <c r="AL522" s="1">
        <v>0</v>
      </c>
      <c r="AM522" s="1">
        <v>166</v>
      </c>
      <c r="AN522" s="1"/>
      <c r="AO522" s="1" t="s">
        <v>1096</v>
      </c>
    </row>
    <row r="523" spans="1:41" x14ac:dyDescent="0.25">
      <c r="A523" s="1" t="s">
        <v>1099</v>
      </c>
      <c r="B523" s="1" t="s">
        <v>80</v>
      </c>
      <c r="C523" s="6" t="s">
        <v>1894</v>
      </c>
      <c r="D523" s="2" t="s">
        <v>1348</v>
      </c>
      <c r="F523" s="2" t="s">
        <v>10</v>
      </c>
      <c r="G523" s="2" t="s">
        <v>1350</v>
      </c>
      <c r="H523" s="2" t="s">
        <v>11</v>
      </c>
      <c r="I523" s="1">
        <v>22777</v>
      </c>
      <c r="J523" s="12" t="s">
        <v>2032</v>
      </c>
      <c r="K523" s="2" t="s">
        <v>6</v>
      </c>
      <c r="L523" s="3">
        <v>16992</v>
      </c>
      <c r="M523" s="3" t="str">
        <f>IF(N523=AD523,"UKIP","")</f>
        <v>UKIP</v>
      </c>
      <c r="N523" s="3">
        <v>5920</v>
      </c>
      <c r="O523" t="s">
        <v>2022</v>
      </c>
      <c r="P523" s="3">
        <v>1817</v>
      </c>
      <c r="Q523" s="1">
        <v>1757</v>
      </c>
      <c r="R523" s="1">
        <v>73926</v>
      </c>
      <c r="T523">
        <f t="shared" si="8"/>
        <v>49263</v>
      </c>
      <c r="Z523" s="1">
        <v>147</v>
      </c>
      <c r="AA523" s="1">
        <v>22777</v>
      </c>
      <c r="AB523" s="1">
        <v>16992</v>
      </c>
      <c r="AC523" s="1">
        <v>1817</v>
      </c>
      <c r="AD523" s="1">
        <v>5920</v>
      </c>
      <c r="AE523" s="1">
        <v>1757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/>
      <c r="AO523" s="1" t="s">
        <v>1098</v>
      </c>
    </row>
    <row r="524" spans="1:41" x14ac:dyDescent="0.25">
      <c r="A524" s="1" t="s">
        <v>1101</v>
      </c>
      <c r="B524" s="1" t="s">
        <v>23</v>
      </c>
      <c r="C524" s="6" t="s">
        <v>1895</v>
      </c>
      <c r="D524" s="2" t="s">
        <v>1348</v>
      </c>
      <c r="F524" s="2" t="s">
        <v>10</v>
      </c>
      <c r="G524" s="2" t="s">
        <v>1349</v>
      </c>
      <c r="H524" s="2" t="s">
        <v>11</v>
      </c>
      <c r="I524" s="1">
        <v>18838</v>
      </c>
      <c r="J524" s="12" t="s">
        <v>2030</v>
      </c>
      <c r="K524" s="2" t="s">
        <v>7</v>
      </c>
      <c r="L524" s="3">
        <v>16026</v>
      </c>
      <c r="M524" s="3" t="s">
        <v>6</v>
      </c>
      <c r="N524" s="3">
        <v>11740</v>
      </c>
      <c r="O524" t="s">
        <v>214</v>
      </c>
      <c r="P524" s="3">
        <v>1076</v>
      </c>
      <c r="Q524" s="1">
        <v>1721</v>
      </c>
      <c r="R524" s="1">
        <v>70970</v>
      </c>
      <c r="T524">
        <f t="shared" si="8"/>
        <v>49401</v>
      </c>
      <c r="Z524" s="1">
        <v>163</v>
      </c>
      <c r="AA524" s="1">
        <v>18838</v>
      </c>
      <c r="AB524" s="1">
        <v>11740</v>
      </c>
      <c r="AC524" s="1">
        <v>932</v>
      </c>
      <c r="AD524" s="1">
        <v>16026</v>
      </c>
      <c r="AE524" s="1">
        <v>1076</v>
      </c>
      <c r="AF524" s="1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789</v>
      </c>
      <c r="AN524" s="1"/>
      <c r="AO524" s="1" t="s">
        <v>1100</v>
      </c>
    </row>
    <row r="525" spans="1:41" x14ac:dyDescent="0.25">
      <c r="A525" s="1" t="s">
        <v>1103</v>
      </c>
      <c r="B525" s="1" t="s">
        <v>73</v>
      </c>
      <c r="C525" s="6" t="s">
        <v>1896</v>
      </c>
      <c r="D525" s="2" t="s">
        <v>1348</v>
      </c>
      <c r="F525" s="2" t="s">
        <v>10</v>
      </c>
      <c r="G525" s="2" t="s">
        <v>1350</v>
      </c>
      <c r="H525" s="2" t="s">
        <v>11</v>
      </c>
      <c r="I525" s="1">
        <v>28212</v>
      </c>
      <c r="J525" s="12" t="s">
        <v>2032</v>
      </c>
      <c r="K525" s="2" t="s">
        <v>6</v>
      </c>
      <c r="L525" s="3">
        <v>10399</v>
      </c>
      <c r="M525" s="3" t="str">
        <f>IF(N525=AD525,"UKIP","")</f>
        <v>UKIP</v>
      </c>
      <c r="N525" s="3">
        <v>7941</v>
      </c>
      <c r="O525" t="s">
        <v>2022</v>
      </c>
      <c r="P525" s="3">
        <v>2646</v>
      </c>
      <c r="Q525" s="1">
        <v>2106</v>
      </c>
      <c r="R525" s="1">
        <v>79285</v>
      </c>
      <c r="T525">
        <f t="shared" si="8"/>
        <v>51304</v>
      </c>
      <c r="Z525" s="1">
        <v>244</v>
      </c>
      <c r="AA525" s="1">
        <v>28212</v>
      </c>
      <c r="AB525" s="1">
        <v>10399</v>
      </c>
      <c r="AC525" s="1">
        <v>2646</v>
      </c>
      <c r="AD525" s="1">
        <v>7941</v>
      </c>
      <c r="AE525" s="1">
        <v>2106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/>
      <c r="AO525" s="1" t="s">
        <v>1102</v>
      </c>
    </row>
    <row r="526" spans="1:41" x14ac:dyDescent="0.25">
      <c r="A526" s="1" t="s">
        <v>1105</v>
      </c>
      <c r="B526" s="1" t="s">
        <v>80</v>
      </c>
      <c r="C526" s="6" t="s">
        <v>1897</v>
      </c>
      <c r="D526" s="2" t="s">
        <v>1348</v>
      </c>
      <c r="F526" s="2" t="s">
        <v>10</v>
      </c>
      <c r="G526" s="2" t="s">
        <v>1350</v>
      </c>
      <c r="H526" s="2" t="s">
        <v>11</v>
      </c>
      <c r="I526" s="1">
        <v>28500</v>
      </c>
      <c r="J526" s="12" t="s">
        <v>2032</v>
      </c>
      <c r="K526" s="2" t="s">
        <v>6</v>
      </c>
      <c r="L526" s="3">
        <v>8391</v>
      </c>
      <c r="M526" s="3" t="str">
        <f>IF(N526=AD526,"UKIP","")</f>
        <v>UKIP</v>
      </c>
      <c r="N526" s="3">
        <v>7306</v>
      </c>
      <c r="O526" t="s">
        <v>2022</v>
      </c>
      <c r="P526" s="3">
        <v>3767</v>
      </c>
      <c r="Q526" s="1">
        <v>2408</v>
      </c>
      <c r="R526" s="1">
        <v>71035</v>
      </c>
      <c r="T526">
        <f t="shared" si="8"/>
        <v>50372</v>
      </c>
      <c r="Z526" s="1">
        <v>122</v>
      </c>
      <c r="AA526" s="1">
        <v>28500</v>
      </c>
      <c r="AB526" s="1">
        <v>8391</v>
      </c>
      <c r="AC526" s="1">
        <v>3767</v>
      </c>
      <c r="AD526" s="1">
        <v>7306</v>
      </c>
      <c r="AE526" s="1">
        <v>2408</v>
      </c>
      <c r="AF526" s="1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/>
      <c r="AO526" s="1" t="s">
        <v>1104</v>
      </c>
    </row>
    <row r="527" spans="1:41" x14ac:dyDescent="0.25">
      <c r="A527" s="1" t="s">
        <v>1107</v>
      </c>
      <c r="B527" s="1" t="s">
        <v>73</v>
      </c>
      <c r="C527" s="6" t="s">
        <v>1898</v>
      </c>
      <c r="D527" s="2" t="s">
        <v>1348</v>
      </c>
      <c r="F527" s="2" t="s">
        <v>10</v>
      </c>
      <c r="G527" s="2" t="s">
        <v>1350</v>
      </c>
      <c r="H527" s="2" t="s">
        <v>11</v>
      </c>
      <c r="I527" s="1">
        <v>32608</v>
      </c>
      <c r="J527" s="12" t="s">
        <v>2032</v>
      </c>
      <c r="K527" s="2" t="s">
        <v>6</v>
      </c>
      <c r="L527" s="3">
        <v>9345</v>
      </c>
      <c r="M527" s="3" t="str">
        <f>IF(N527=AD527,"UKIP","")</f>
        <v>UKIP</v>
      </c>
      <c r="N527" s="3">
        <v>6603</v>
      </c>
      <c r="O527" t="s">
        <v>2022</v>
      </c>
      <c r="P527" s="3">
        <v>5872</v>
      </c>
      <c r="Q527" s="1">
        <v>2839</v>
      </c>
      <c r="R527" s="1">
        <v>79668</v>
      </c>
      <c r="T527">
        <f t="shared" si="8"/>
        <v>57267</v>
      </c>
      <c r="Z527" s="1">
        <v>174</v>
      </c>
      <c r="AA527" s="1">
        <v>32608</v>
      </c>
      <c r="AB527" s="1">
        <v>9345</v>
      </c>
      <c r="AC527" s="1">
        <v>5872</v>
      </c>
      <c r="AD527" s="1">
        <v>6603</v>
      </c>
      <c r="AE527" s="1">
        <v>2583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256</v>
      </c>
      <c r="AN527" s="1"/>
      <c r="AO527" s="1" t="s">
        <v>1106</v>
      </c>
    </row>
    <row r="528" spans="1:41" x14ac:dyDescent="0.25">
      <c r="A528" s="1" t="s">
        <v>1109</v>
      </c>
      <c r="B528" s="1" t="s">
        <v>73</v>
      </c>
      <c r="C528" s="6" t="s">
        <v>1899</v>
      </c>
      <c r="D528" s="2" t="s">
        <v>1351</v>
      </c>
      <c r="F528" s="2" t="s">
        <v>10</v>
      </c>
      <c r="G528" s="2" t="s">
        <v>1350</v>
      </c>
      <c r="H528" s="2" t="s">
        <v>11</v>
      </c>
      <c r="I528" s="1">
        <v>25515</v>
      </c>
      <c r="J528" s="12" t="s">
        <v>2032</v>
      </c>
      <c r="K528" s="2" t="s">
        <v>7</v>
      </c>
      <c r="L528" s="3">
        <v>11654</v>
      </c>
      <c r="M528" s="3" t="s">
        <v>6</v>
      </c>
      <c r="N528" s="3">
        <v>8649</v>
      </c>
      <c r="O528" t="s">
        <v>2022</v>
      </c>
      <c r="P528" s="3">
        <v>2217</v>
      </c>
      <c r="Q528" s="1">
        <v>2075</v>
      </c>
      <c r="R528" s="1">
        <v>76970</v>
      </c>
      <c r="T528">
        <f t="shared" si="8"/>
        <v>50110</v>
      </c>
      <c r="Z528" s="1">
        <v>192</v>
      </c>
      <c r="AA528" s="1">
        <v>25515</v>
      </c>
      <c r="AB528" s="1">
        <v>8649</v>
      </c>
      <c r="AC528" s="1">
        <v>2217</v>
      </c>
      <c r="AD528" s="1">
        <v>11654</v>
      </c>
      <c r="AE528" s="1">
        <v>2075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/>
      <c r="AO528" s="1" t="s">
        <v>1108</v>
      </c>
    </row>
    <row r="529" spans="1:41" x14ac:dyDescent="0.25">
      <c r="A529" s="1" t="s">
        <v>1111</v>
      </c>
      <c r="B529" s="1" t="s">
        <v>23</v>
      </c>
      <c r="C529" s="6" t="s">
        <v>1900</v>
      </c>
      <c r="D529" s="2" t="s">
        <v>1348</v>
      </c>
      <c r="F529" s="2" t="s">
        <v>10</v>
      </c>
      <c r="G529" s="2" t="s">
        <v>1350</v>
      </c>
      <c r="H529" s="2" t="s">
        <v>11</v>
      </c>
      <c r="I529" s="1">
        <v>34199</v>
      </c>
      <c r="J529" s="12" t="s">
        <v>2032</v>
      </c>
      <c r="K529" s="2" t="s">
        <v>7</v>
      </c>
      <c r="L529" s="3">
        <v>5643</v>
      </c>
      <c r="M529" s="3" t="s">
        <v>6</v>
      </c>
      <c r="N529" s="3">
        <v>5415</v>
      </c>
      <c r="O529" t="s">
        <v>2027</v>
      </c>
      <c r="P529" s="3">
        <v>4851</v>
      </c>
      <c r="Q529" s="1">
        <v>7011</v>
      </c>
      <c r="R529" s="1">
        <v>77545</v>
      </c>
      <c r="T529">
        <f t="shared" si="8"/>
        <v>57119</v>
      </c>
      <c r="Z529" s="1">
        <v>247</v>
      </c>
      <c r="AA529" s="1">
        <v>34199</v>
      </c>
      <c r="AB529" s="1">
        <v>5415</v>
      </c>
      <c r="AC529" s="1">
        <v>3586</v>
      </c>
      <c r="AD529" s="1">
        <v>5643</v>
      </c>
      <c r="AE529" s="1">
        <v>3105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5171</v>
      </c>
      <c r="AN529" s="1"/>
      <c r="AO529" s="1" t="s">
        <v>1110</v>
      </c>
    </row>
    <row r="530" spans="1:41" x14ac:dyDescent="0.25">
      <c r="A530" s="1" t="s">
        <v>1113</v>
      </c>
      <c r="B530" s="1" t="s">
        <v>80</v>
      </c>
      <c r="C530" s="6" t="s">
        <v>1901</v>
      </c>
      <c r="D530" s="2" t="s">
        <v>1348</v>
      </c>
      <c r="F530" s="2" t="s">
        <v>10</v>
      </c>
      <c r="G530" s="2" t="s">
        <v>1350</v>
      </c>
      <c r="H530" s="2" t="s">
        <v>11</v>
      </c>
      <c r="I530" s="1">
        <v>27198</v>
      </c>
      <c r="J530" s="12" t="s">
        <v>2032</v>
      </c>
      <c r="K530" s="2" t="s">
        <v>7</v>
      </c>
      <c r="L530" s="3">
        <v>9030</v>
      </c>
      <c r="M530" s="3" t="s">
        <v>6</v>
      </c>
      <c r="N530" s="3">
        <v>6948</v>
      </c>
      <c r="O530" t="s">
        <v>2022</v>
      </c>
      <c r="P530" s="3">
        <v>5482</v>
      </c>
      <c r="Q530" s="1">
        <v>2985</v>
      </c>
      <c r="R530" s="1">
        <v>73018</v>
      </c>
      <c r="T530">
        <f t="shared" si="8"/>
        <v>51643</v>
      </c>
      <c r="Z530" s="1">
        <v>108</v>
      </c>
      <c r="AA530" s="1">
        <v>27198</v>
      </c>
      <c r="AB530" s="1">
        <v>6948</v>
      </c>
      <c r="AC530" s="1">
        <v>5482</v>
      </c>
      <c r="AD530" s="1">
        <v>9030</v>
      </c>
      <c r="AE530" s="1">
        <v>2985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/>
      <c r="AO530" s="1" t="s">
        <v>1112</v>
      </c>
    </row>
    <row r="531" spans="1:41" x14ac:dyDescent="0.25">
      <c r="A531" s="1" t="s">
        <v>1059</v>
      </c>
      <c r="B531" s="1" t="s">
        <v>23</v>
      </c>
      <c r="C531" s="6" t="s">
        <v>1874</v>
      </c>
      <c r="D531" s="2" t="s">
        <v>1348</v>
      </c>
      <c r="F531" s="2" t="s">
        <v>81</v>
      </c>
      <c r="G531" s="2" t="s">
        <v>1349</v>
      </c>
      <c r="H531" s="2" t="s">
        <v>11</v>
      </c>
      <c r="I531" s="1">
        <v>18656</v>
      </c>
      <c r="J531" s="12" t="s">
        <v>2031</v>
      </c>
      <c r="K531" s="2" t="s">
        <v>6</v>
      </c>
      <c r="L531" s="3">
        <v>16340</v>
      </c>
      <c r="M531" s="3" t="str">
        <f>IF(N531=AD531,"UKIP","")</f>
        <v>UKIP</v>
      </c>
      <c r="N531" s="3">
        <v>6010</v>
      </c>
      <c r="O531" t="s">
        <v>214</v>
      </c>
      <c r="P531" s="3">
        <v>1876</v>
      </c>
      <c r="Q531" s="1">
        <v>1828</v>
      </c>
      <c r="R531" s="1">
        <v>72281</v>
      </c>
      <c r="T531">
        <f t="shared" si="8"/>
        <v>44710</v>
      </c>
      <c r="Z531" s="1">
        <v>115</v>
      </c>
      <c r="AA531" s="1">
        <v>18656</v>
      </c>
      <c r="AB531" s="1">
        <v>16340</v>
      </c>
      <c r="AC531" s="1">
        <v>1595</v>
      </c>
      <c r="AD531" s="1">
        <v>6010</v>
      </c>
      <c r="AE531" s="1">
        <v>1876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233</v>
      </c>
      <c r="AN531" s="1"/>
      <c r="AO531" s="1" t="s">
        <v>1058</v>
      </c>
    </row>
    <row r="532" spans="1:41" x14ac:dyDescent="0.25">
      <c r="A532" s="1" t="s">
        <v>1061</v>
      </c>
      <c r="B532" s="1" t="s">
        <v>23</v>
      </c>
      <c r="C532" s="6" t="s">
        <v>1875</v>
      </c>
      <c r="D532" s="2" t="s">
        <v>1348</v>
      </c>
      <c r="F532" s="2" t="s">
        <v>5</v>
      </c>
      <c r="G532" s="2" t="s">
        <v>1350</v>
      </c>
      <c r="H532" s="2" t="s">
        <v>6</v>
      </c>
      <c r="I532" s="1">
        <v>18017</v>
      </c>
      <c r="J532" s="12" t="s">
        <v>2032</v>
      </c>
      <c r="K532" s="2" t="s">
        <v>11</v>
      </c>
      <c r="L532" s="3">
        <v>14207</v>
      </c>
      <c r="M532" s="3" t="str">
        <f>IF(N532=AD532,"UKIP","")</f>
        <v>UKIP</v>
      </c>
      <c r="N532" s="3">
        <v>5566</v>
      </c>
      <c r="O532" t="s">
        <v>214</v>
      </c>
      <c r="P532" s="3">
        <v>2568</v>
      </c>
      <c r="Q532" s="1">
        <v>3294</v>
      </c>
      <c r="R532" s="1">
        <v>70270</v>
      </c>
      <c r="T532">
        <f t="shared" si="8"/>
        <v>43652</v>
      </c>
      <c r="Z532" s="1">
        <v>147</v>
      </c>
      <c r="AA532" s="1">
        <v>14207</v>
      </c>
      <c r="AB532" s="1">
        <v>18017</v>
      </c>
      <c r="AC532" s="1">
        <v>2121</v>
      </c>
      <c r="AD532" s="1">
        <v>5566</v>
      </c>
      <c r="AE532" s="1">
        <v>2568</v>
      </c>
      <c r="AF532" s="1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1173</v>
      </c>
      <c r="AN532" s="1"/>
      <c r="AO532" s="1" t="s">
        <v>1060</v>
      </c>
    </row>
    <row r="533" spans="1:41" x14ac:dyDescent="0.25">
      <c r="A533" s="1" t="s">
        <v>1079</v>
      </c>
      <c r="B533" s="1" t="s">
        <v>73</v>
      </c>
      <c r="C533" s="6" t="s">
        <v>1884</v>
      </c>
      <c r="D533" s="2" t="s">
        <v>1348</v>
      </c>
      <c r="F533" s="2" t="s">
        <v>10</v>
      </c>
      <c r="G533" s="2" t="s">
        <v>1350</v>
      </c>
      <c r="H533" s="2" t="s">
        <v>11</v>
      </c>
      <c r="I533" s="1">
        <v>22175</v>
      </c>
      <c r="J533" s="12" t="s">
        <v>2032</v>
      </c>
      <c r="K533" s="2" t="s">
        <v>6</v>
      </c>
      <c r="L533" s="3">
        <v>8154</v>
      </c>
      <c r="M533" s="3" t="str">
        <f>IF(N533=AD533,"UKIP","")</f>
        <v>UKIP</v>
      </c>
      <c r="N533" s="3">
        <v>7803</v>
      </c>
      <c r="O533" t="s">
        <v>2022</v>
      </c>
      <c r="P533" s="3">
        <v>4129</v>
      </c>
      <c r="Q533" s="1">
        <v>2248</v>
      </c>
      <c r="R533" s="1">
        <v>66876</v>
      </c>
      <c r="T533">
        <f t="shared" si="8"/>
        <v>44509</v>
      </c>
      <c r="Z533" s="1">
        <v>145</v>
      </c>
      <c r="AA533" s="1">
        <v>22175</v>
      </c>
      <c r="AB533" s="1">
        <v>8154</v>
      </c>
      <c r="AC533" s="1">
        <v>4129</v>
      </c>
      <c r="AD533" s="1">
        <v>7803</v>
      </c>
      <c r="AE533" s="1">
        <v>2083</v>
      </c>
      <c r="AF533" s="1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165</v>
      </c>
      <c r="AN533" s="1"/>
      <c r="AO533" s="1" t="s">
        <v>1078</v>
      </c>
    </row>
    <row r="534" spans="1:41" x14ac:dyDescent="0.25">
      <c r="A534" s="1" t="s">
        <v>1089</v>
      </c>
      <c r="B534" s="1" t="s">
        <v>29</v>
      </c>
      <c r="C534" s="6" t="s">
        <v>1889</v>
      </c>
      <c r="D534" s="2" t="s">
        <v>1348</v>
      </c>
      <c r="F534" s="2" t="s">
        <v>279</v>
      </c>
      <c r="G534" s="2" t="s">
        <v>1350</v>
      </c>
      <c r="H534" s="2" t="s">
        <v>44</v>
      </c>
      <c r="I534" s="1">
        <v>13652</v>
      </c>
      <c r="J534" s="12" t="s">
        <v>2032</v>
      </c>
      <c r="K534" s="2" t="s">
        <v>11</v>
      </c>
      <c r="L534" s="3">
        <v>12330</v>
      </c>
      <c r="M534" s="3" t="s">
        <v>6</v>
      </c>
      <c r="N534" s="3">
        <v>8468</v>
      </c>
      <c r="O534" t="s">
        <v>7</v>
      </c>
      <c r="P534" s="3">
        <v>7429</v>
      </c>
      <c r="Q534" s="1">
        <v>2222</v>
      </c>
      <c r="R534" s="1">
        <v>67326</v>
      </c>
      <c r="T534">
        <f t="shared" si="8"/>
        <v>44101</v>
      </c>
      <c r="Z534" s="1">
        <v>171</v>
      </c>
      <c r="AA534" s="1">
        <v>12330</v>
      </c>
      <c r="AB534" s="1">
        <v>8468</v>
      </c>
      <c r="AC534" s="1">
        <v>13652</v>
      </c>
      <c r="AD534" s="1">
        <v>7429</v>
      </c>
      <c r="AE534" s="1">
        <v>1230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992</v>
      </c>
      <c r="AN534" s="1"/>
      <c r="AO534" s="1" t="s">
        <v>1088</v>
      </c>
    </row>
    <row r="535" spans="1:41" x14ac:dyDescent="0.25">
      <c r="A535" s="1" t="s">
        <v>1115</v>
      </c>
      <c r="B535" s="1" t="s">
        <v>23</v>
      </c>
      <c r="C535" s="6" t="s">
        <v>1902</v>
      </c>
      <c r="D535" s="2" t="s">
        <v>1348</v>
      </c>
      <c r="E535" s="3" t="s">
        <v>1352</v>
      </c>
      <c r="F535" s="2" t="s">
        <v>10</v>
      </c>
      <c r="G535" s="2" t="s">
        <v>1350</v>
      </c>
      <c r="H535" s="2" t="s">
        <v>11</v>
      </c>
      <c r="I535" s="1">
        <v>24386</v>
      </c>
      <c r="J535" s="12" t="s">
        <v>2032</v>
      </c>
      <c r="K535" s="2" t="s">
        <v>7</v>
      </c>
      <c r="L535" s="3">
        <v>10234</v>
      </c>
      <c r="M535" s="3" t="s">
        <v>6</v>
      </c>
      <c r="N535" s="3">
        <v>9114</v>
      </c>
      <c r="O535" t="s">
        <v>2022</v>
      </c>
      <c r="P535" s="3">
        <v>3163</v>
      </c>
      <c r="Q535" s="1">
        <v>2182</v>
      </c>
      <c r="R535" s="1">
        <v>71592</v>
      </c>
      <c r="T535">
        <f t="shared" si="8"/>
        <v>49079</v>
      </c>
      <c r="Z535" s="1">
        <v>191</v>
      </c>
      <c r="AA535" s="1">
        <v>24386</v>
      </c>
      <c r="AB535" s="1">
        <v>9114</v>
      </c>
      <c r="AC535" s="1">
        <v>3163</v>
      </c>
      <c r="AD535" s="1">
        <v>10234</v>
      </c>
      <c r="AE535" s="1">
        <v>1724</v>
      </c>
      <c r="AF535" s="1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458</v>
      </c>
      <c r="AN535" s="1"/>
      <c r="AO535" s="1" t="s">
        <v>1114</v>
      </c>
    </row>
    <row r="536" spans="1:41" x14ac:dyDescent="0.25">
      <c r="A536" s="1" t="s">
        <v>1121</v>
      </c>
      <c r="B536" s="1" t="s">
        <v>73</v>
      </c>
      <c r="C536" s="6" t="s">
        <v>1905</v>
      </c>
      <c r="D536" s="2" t="s">
        <v>1351</v>
      </c>
      <c r="F536" s="2" t="s">
        <v>10</v>
      </c>
      <c r="G536" s="2" t="s">
        <v>1350</v>
      </c>
      <c r="H536" s="2" t="s">
        <v>11</v>
      </c>
      <c r="I536" s="1">
        <v>25392</v>
      </c>
      <c r="J536" s="12" t="s">
        <v>2032</v>
      </c>
      <c r="K536" s="2" t="s">
        <v>6</v>
      </c>
      <c r="L536" s="3">
        <v>12660</v>
      </c>
      <c r="M536" s="3" t="str">
        <f>IF(N536=AC536,"Lib Dem","")</f>
        <v>Lib Dem</v>
      </c>
      <c r="N536" s="3">
        <v>10076</v>
      </c>
      <c r="O536" t="s">
        <v>7</v>
      </c>
      <c r="P536" s="3">
        <v>4271</v>
      </c>
      <c r="Q536" s="1">
        <v>2034</v>
      </c>
      <c r="R536" s="1">
        <v>75825</v>
      </c>
      <c r="T536">
        <f t="shared" si="8"/>
        <v>54433</v>
      </c>
      <c r="Z536" s="1">
        <v>156</v>
      </c>
      <c r="AA536" s="1">
        <v>25392</v>
      </c>
      <c r="AB536" s="1">
        <v>12660</v>
      </c>
      <c r="AC536" s="1">
        <v>10076</v>
      </c>
      <c r="AD536" s="1">
        <v>4271</v>
      </c>
      <c r="AE536" s="1">
        <v>2034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/>
      <c r="AO536" s="1" t="s">
        <v>1120</v>
      </c>
    </row>
    <row r="537" spans="1:41" x14ac:dyDescent="0.25">
      <c r="A537" s="1" t="s">
        <v>1125</v>
      </c>
      <c r="B537" s="1" t="s">
        <v>80</v>
      </c>
      <c r="C537" s="6" t="s">
        <v>1907</v>
      </c>
      <c r="D537" s="2" t="s">
        <v>1348</v>
      </c>
      <c r="F537" s="2" t="s">
        <v>81</v>
      </c>
      <c r="G537" s="2" t="s">
        <v>1349</v>
      </c>
      <c r="H537" s="2" t="s">
        <v>11</v>
      </c>
      <c r="I537" s="1">
        <v>20250</v>
      </c>
      <c r="J537" s="12" t="s">
        <v>2033</v>
      </c>
      <c r="K537" s="2" t="s">
        <v>44</v>
      </c>
      <c r="L537" s="3">
        <v>12077</v>
      </c>
      <c r="M537" s="3" t="str">
        <f>IF(N537=AD537,"UKIP","")</f>
        <v>UKIP</v>
      </c>
      <c r="N537" s="3">
        <v>8503</v>
      </c>
      <c r="O537" t="s">
        <v>6</v>
      </c>
      <c r="P537" s="3">
        <v>5150</v>
      </c>
      <c r="Q537" s="1">
        <v>4381</v>
      </c>
      <c r="R537" s="1">
        <v>76607</v>
      </c>
      <c r="T537">
        <f t="shared" si="8"/>
        <v>50361</v>
      </c>
      <c r="Z537" s="1">
        <v>95</v>
      </c>
      <c r="AA537" s="1">
        <v>20250</v>
      </c>
      <c r="AB537" s="1">
        <v>5150</v>
      </c>
      <c r="AC537" s="1">
        <v>12077</v>
      </c>
      <c r="AD537" s="1">
        <v>8503</v>
      </c>
      <c r="AE537" s="1">
        <v>2318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2063</v>
      </c>
      <c r="AN537" s="1"/>
      <c r="AO537" s="1" t="s">
        <v>1124</v>
      </c>
    </row>
    <row r="538" spans="1:41" x14ac:dyDescent="0.25">
      <c r="A538" s="1" t="s">
        <v>1129</v>
      </c>
      <c r="B538" s="1" t="s">
        <v>29</v>
      </c>
      <c r="C538" s="6" t="s">
        <v>1909</v>
      </c>
      <c r="D538" s="2" t="s">
        <v>1348</v>
      </c>
      <c r="F538" s="2" t="s">
        <v>5</v>
      </c>
      <c r="G538" s="2" t="s">
        <v>1349</v>
      </c>
      <c r="H538" s="2" t="s">
        <v>6</v>
      </c>
      <c r="I538" s="1">
        <v>26378</v>
      </c>
      <c r="J538" s="12" t="s">
        <v>2030</v>
      </c>
      <c r="K538" s="2" t="s">
        <v>11</v>
      </c>
      <c r="L538" s="3">
        <v>9087</v>
      </c>
      <c r="M538" s="3" t="str">
        <f>IF(N538=AD538,"UKIP","")</f>
        <v>UKIP</v>
      </c>
      <c r="N538" s="3">
        <v>6983</v>
      </c>
      <c r="O538" t="s">
        <v>2022</v>
      </c>
      <c r="P538" s="3">
        <v>2046</v>
      </c>
      <c r="Q538" s="1">
        <v>1762</v>
      </c>
      <c r="R538" s="1">
        <v>75262</v>
      </c>
      <c r="T538">
        <f t="shared" si="8"/>
        <v>46256</v>
      </c>
      <c r="Z538" s="1">
        <v>192</v>
      </c>
      <c r="AA538" s="1">
        <v>9087</v>
      </c>
      <c r="AB538" s="1">
        <v>26378</v>
      </c>
      <c r="AC538" s="1">
        <v>2046</v>
      </c>
      <c r="AD538" s="1">
        <v>6983</v>
      </c>
      <c r="AE538" s="1">
        <v>1762</v>
      </c>
      <c r="AF538" s="1">
        <v>0</v>
      </c>
      <c r="AG538" s="1">
        <v>0</v>
      </c>
      <c r="AH538" s="1">
        <v>0</v>
      </c>
      <c r="AI538" s="1">
        <v>0</v>
      </c>
      <c r="AJ538" s="1">
        <v>0</v>
      </c>
      <c r="AK538" s="1">
        <v>0</v>
      </c>
      <c r="AL538" s="1">
        <v>0</v>
      </c>
      <c r="AM538" s="1">
        <v>0</v>
      </c>
      <c r="AN538" s="1"/>
      <c r="AO538" s="1" t="s">
        <v>1128</v>
      </c>
    </row>
    <row r="539" spans="1:41" x14ac:dyDescent="0.25">
      <c r="A539" s="1" t="s">
        <v>1131</v>
      </c>
      <c r="B539" s="1" t="s">
        <v>29</v>
      </c>
      <c r="C539" s="6" t="s">
        <v>1910</v>
      </c>
      <c r="D539" s="2" t="s">
        <v>1351</v>
      </c>
      <c r="F539" s="2" t="s">
        <v>5</v>
      </c>
      <c r="G539" s="2" t="s">
        <v>1349</v>
      </c>
      <c r="H539" s="2" t="s">
        <v>6</v>
      </c>
      <c r="I539" s="1">
        <v>28950</v>
      </c>
      <c r="J539" s="12" t="s">
        <v>2030</v>
      </c>
      <c r="K539" s="2" t="s">
        <v>11</v>
      </c>
      <c r="L539" s="3">
        <v>7707</v>
      </c>
      <c r="M539" s="3" t="str">
        <f>IF(N539=AD539,"UKIP","")</f>
        <v>UKIP</v>
      </c>
      <c r="N539" s="3">
        <v>6766</v>
      </c>
      <c r="O539" t="s">
        <v>2022</v>
      </c>
      <c r="P539" s="3">
        <v>2737</v>
      </c>
      <c r="Q539" s="1">
        <v>2237</v>
      </c>
      <c r="R539" s="1">
        <v>77720</v>
      </c>
      <c r="T539">
        <f t="shared" si="8"/>
        <v>48397</v>
      </c>
      <c r="Z539" s="1">
        <v>171</v>
      </c>
      <c r="AA539" s="1">
        <v>7707</v>
      </c>
      <c r="AB539" s="1">
        <v>28950</v>
      </c>
      <c r="AC539" s="1">
        <v>2737</v>
      </c>
      <c r="AD539" s="1">
        <v>6766</v>
      </c>
      <c r="AE539" s="1">
        <v>2237</v>
      </c>
      <c r="AF539" s="1">
        <v>0</v>
      </c>
      <c r="AG539" s="1">
        <v>0</v>
      </c>
      <c r="AH539" s="1">
        <v>0</v>
      </c>
      <c r="AI539" s="1">
        <v>0</v>
      </c>
      <c r="AJ539" s="1">
        <v>0</v>
      </c>
      <c r="AK539" s="1">
        <v>0</v>
      </c>
      <c r="AL539" s="1">
        <v>0</v>
      </c>
      <c r="AM539" s="1">
        <v>0</v>
      </c>
      <c r="AN539" s="1"/>
      <c r="AO539" s="1" t="s">
        <v>1130</v>
      </c>
    </row>
    <row r="540" spans="1:41" x14ac:dyDescent="0.25">
      <c r="A540" s="1" t="s">
        <v>1135</v>
      </c>
      <c r="B540" s="1" t="s">
        <v>80</v>
      </c>
      <c r="C540" s="6" t="s">
        <v>1912</v>
      </c>
      <c r="D540" s="2" t="s">
        <v>1348</v>
      </c>
      <c r="F540" s="2" t="s">
        <v>81</v>
      </c>
      <c r="G540" s="2" t="s">
        <v>1349</v>
      </c>
      <c r="H540" s="2" t="s">
        <v>11</v>
      </c>
      <c r="I540" s="1">
        <v>18491</v>
      </c>
      <c r="J540" s="12" t="s">
        <v>2033</v>
      </c>
      <c r="K540" s="2" t="s">
        <v>44</v>
      </c>
      <c r="L540" s="3">
        <v>16022</v>
      </c>
      <c r="M540" s="3" t="str">
        <f>IF(N540=AD540,"UKIP","")</f>
        <v>UKIP</v>
      </c>
      <c r="N540" s="3">
        <v>5720</v>
      </c>
      <c r="O540" t="s">
        <v>6</v>
      </c>
      <c r="P540" s="3">
        <v>4510</v>
      </c>
      <c r="Q540" s="1">
        <v>3569</v>
      </c>
      <c r="R540" s="1">
        <v>67282</v>
      </c>
      <c r="T540">
        <f t="shared" si="8"/>
        <v>48312</v>
      </c>
      <c r="Z540" s="1">
        <v>78</v>
      </c>
      <c r="AA540" s="1">
        <v>18491</v>
      </c>
      <c r="AB540" s="1">
        <v>4510</v>
      </c>
      <c r="AC540" s="1">
        <v>16022</v>
      </c>
      <c r="AD540" s="1">
        <v>5720</v>
      </c>
      <c r="AE540" s="1">
        <v>3051</v>
      </c>
      <c r="AF540" s="1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0</v>
      </c>
      <c r="AL540" s="1">
        <v>0</v>
      </c>
      <c r="AM540" s="1">
        <v>518</v>
      </c>
      <c r="AN540" s="1"/>
      <c r="AO540" s="1" t="s">
        <v>1134</v>
      </c>
    </row>
    <row r="541" spans="1:41" x14ac:dyDescent="0.25">
      <c r="A541" s="1" t="s">
        <v>1117</v>
      </c>
      <c r="B541" s="1" t="s">
        <v>26</v>
      </c>
      <c r="C541" s="6" t="s">
        <v>1903</v>
      </c>
      <c r="D541" s="2" t="s">
        <v>1348</v>
      </c>
      <c r="F541" s="2" t="s">
        <v>10</v>
      </c>
      <c r="G541" s="2" t="s">
        <v>1350</v>
      </c>
      <c r="H541" s="2" t="s">
        <v>11</v>
      </c>
      <c r="I541" s="1">
        <v>23606</v>
      </c>
      <c r="J541" s="12" t="s">
        <v>2032</v>
      </c>
      <c r="K541" s="2" t="s">
        <v>6</v>
      </c>
      <c r="L541" s="3">
        <v>14429</v>
      </c>
      <c r="M541" s="3" t="str">
        <f>IF(N541=AD541,"UKIP","")</f>
        <v>UKIP</v>
      </c>
      <c r="N541" s="3">
        <v>6293</v>
      </c>
      <c r="O541" t="s">
        <v>2027</v>
      </c>
      <c r="P541" s="3">
        <v>1701</v>
      </c>
      <c r="Q541" s="1">
        <v>2738</v>
      </c>
      <c r="R541" s="1">
        <v>68705</v>
      </c>
      <c r="T541">
        <f t="shared" si="8"/>
        <v>48767</v>
      </c>
      <c r="Z541" s="1">
        <v>173</v>
      </c>
      <c r="AA541" s="1">
        <v>23606</v>
      </c>
      <c r="AB541" s="1">
        <v>14429</v>
      </c>
      <c r="AC541" s="1">
        <v>1348</v>
      </c>
      <c r="AD541" s="1">
        <v>6293</v>
      </c>
      <c r="AE541" s="1">
        <v>1390</v>
      </c>
      <c r="AF541" s="1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1701</v>
      </c>
      <c r="AN541" s="1"/>
      <c r="AO541" s="1" t="s">
        <v>1116</v>
      </c>
    </row>
    <row r="542" spans="1:41" x14ac:dyDescent="0.25">
      <c r="A542" s="1" t="s">
        <v>1119</v>
      </c>
      <c r="B542" s="1" t="s">
        <v>26</v>
      </c>
      <c r="C542" s="6" t="s">
        <v>1904</v>
      </c>
      <c r="D542" s="2" t="s">
        <v>1351</v>
      </c>
      <c r="F542" s="2" t="s">
        <v>10</v>
      </c>
      <c r="G542" s="2" t="s">
        <v>1350</v>
      </c>
      <c r="H542" s="2" t="s">
        <v>11</v>
      </c>
      <c r="I542" s="1">
        <v>21770</v>
      </c>
      <c r="J542" s="12" t="s">
        <v>2032</v>
      </c>
      <c r="K542" s="2" t="s">
        <v>6</v>
      </c>
      <c r="L542" s="3">
        <v>11596</v>
      </c>
      <c r="M542" s="3" t="str">
        <f>IF(N542=AD542,"UKIP","")</f>
        <v>UKIP</v>
      </c>
      <c r="N542" s="3">
        <v>6236</v>
      </c>
      <c r="O542" t="s">
        <v>2022</v>
      </c>
      <c r="P542" s="3">
        <v>1759</v>
      </c>
      <c r="Q542" s="1">
        <v>1226</v>
      </c>
      <c r="R542" s="1">
        <v>63104</v>
      </c>
      <c r="T542">
        <f t="shared" si="8"/>
        <v>42587</v>
      </c>
      <c r="Z542" s="1">
        <v>126</v>
      </c>
      <c r="AA542" s="1">
        <v>21770</v>
      </c>
      <c r="AB542" s="1">
        <v>11596</v>
      </c>
      <c r="AC542" s="1">
        <v>1759</v>
      </c>
      <c r="AD542" s="1">
        <v>6236</v>
      </c>
      <c r="AE542" s="1">
        <v>1226</v>
      </c>
      <c r="AF542" s="1">
        <v>0</v>
      </c>
      <c r="AG542" s="1">
        <v>0</v>
      </c>
      <c r="AH542" s="1">
        <v>0</v>
      </c>
      <c r="AI542" s="1">
        <v>0</v>
      </c>
      <c r="AJ542" s="1">
        <v>0</v>
      </c>
      <c r="AK542" s="1">
        <v>0</v>
      </c>
      <c r="AL542" s="1">
        <v>0</v>
      </c>
      <c r="AM542" s="1">
        <v>0</v>
      </c>
      <c r="AN542" s="1"/>
      <c r="AO542" s="1" t="s">
        <v>1118</v>
      </c>
    </row>
    <row r="543" spans="1:41" x14ac:dyDescent="0.25">
      <c r="A543" s="1" t="s">
        <v>1123</v>
      </c>
      <c r="B543" s="1" t="s">
        <v>29</v>
      </c>
      <c r="C543" s="6" t="s">
        <v>1906</v>
      </c>
      <c r="D543" s="2" t="s">
        <v>1348</v>
      </c>
      <c r="F543" s="2" t="s">
        <v>5</v>
      </c>
      <c r="G543" s="2" t="s">
        <v>1350</v>
      </c>
      <c r="H543" s="2" t="s">
        <v>6</v>
      </c>
      <c r="I543" s="1">
        <v>18447</v>
      </c>
      <c r="J543" s="12" t="s">
        <v>2032</v>
      </c>
      <c r="K543" s="2" t="s">
        <v>11</v>
      </c>
      <c r="L543" s="3">
        <v>11761</v>
      </c>
      <c r="M543" s="3" t="str">
        <f>IF(N543=AD543,"UKIP","")</f>
        <v>UKIP</v>
      </c>
      <c r="N543" s="3">
        <v>7720</v>
      </c>
      <c r="O543" t="s">
        <v>214</v>
      </c>
      <c r="P543" s="3">
        <v>1850</v>
      </c>
      <c r="Q543" s="1">
        <v>1256</v>
      </c>
      <c r="R543" s="1">
        <v>71357</v>
      </c>
      <c r="T543">
        <f t="shared" si="8"/>
        <v>41034</v>
      </c>
      <c r="Z543" s="1">
        <v>201</v>
      </c>
      <c r="AA543" s="1">
        <v>11761</v>
      </c>
      <c r="AB543" s="1">
        <v>18447</v>
      </c>
      <c r="AC543" s="1">
        <v>1256</v>
      </c>
      <c r="AD543" s="1">
        <v>7720</v>
      </c>
      <c r="AE543" s="1">
        <v>1850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/>
      <c r="AO543" s="1" t="s">
        <v>1122</v>
      </c>
    </row>
    <row r="544" spans="1:41" x14ac:dyDescent="0.25">
      <c r="A544" s="1" t="s">
        <v>1127</v>
      </c>
      <c r="B544" s="1" t="s">
        <v>73</v>
      </c>
      <c r="C544" s="6" t="s">
        <v>1908</v>
      </c>
      <c r="D544" s="2" t="s">
        <v>1348</v>
      </c>
      <c r="F544" s="2" t="s">
        <v>10</v>
      </c>
      <c r="G544" s="2" t="s">
        <v>1350</v>
      </c>
      <c r="H544" s="2" t="s">
        <v>11</v>
      </c>
      <c r="I544" s="1">
        <v>21291</v>
      </c>
      <c r="J544" s="12" t="s">
        <v>2032</v>
      </c>
      <c r="K544" s="2" t="s">
        <v>6</v>
      </c>
      <c r="L544" s="3">
        <v>16336</v>
      </c>
      <c r="M544" s="3" t="str">
        <f>IF(N544=AD544,"UKIP","")</f>
        <v>UKIP</v>
      </c>
      <c r="N544" s="3">
        <v>6864</v>
      </c>
      <c r="O544" t="s">
        <v>2022</v>
      </c>
      <c r="P544" s="3">
        <v>1582</v>
      </c>
      <c r="Q544" s="1">
        <v>1726</v>
      </c>
      <c r="R544" s="1">
        <v>70834</v>
      </c>
      <c r="T544">
        <f t="shared" si="8"/>
        <v>47799</v>
      </c>
      <c r="Z544" s="1">
        <v>127</v>
      </c>
      <c r="AA544" s="1">
        <v>21291</v>
      </c>
      <c r="AB544" s="1">
        <v>16336</v>
      </c>
      <c r="AC544" s="1">
        <v>1582</v>
      </c>
      <c r="AD544" s="1">
        <v>6864</v>
      </c>
      <c r="AE544" s="1">
        <v>1369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357</v>
      </c>
      <c r="AN544" s="1"/>
      <c r="AO544" s="1" t="s">
        <v>1126</v>
      </c>
    </row>
    <row r="545" spans="1:41" x14ac:dyDescent="0.25">
      <c r="A545" s="1" t="s">
        <v>1133</v>
      </c>
      <c r="B545" s="1" t="s">
        <v>14</v>
      </c>
      <c r="C545" s="6" t="s">
        <v>1911</v>
      </c>
      <c r="D545" s="2" t="s">
        <v>1348</v>
      </c>
      <c r="F545" s="2" t="s">
        <v>15</v>
      </c>
      <c r="G545" s="2" t="s">
        <v>1349</v>
      </c>
      <c r="H545" s="2" t="s">
        <v>16</v>
      </c>
      <c r="I545" s="1">
        <v>23783</v>
      </c>
      <c r="J545" s="12" t="s">
        <v>2031</v>
      </c>
      <c r="K545" s="2" t="s">
        <v>6</v>
      </c>
      <c r="L545" s="3">
        <v>13303</v>
      </c>
      <c r="M545" s="3" t="s">
        <v>11</v>
      </c>
      <c r="N545" s="3">
        <v>12051</v>
      </c>
      <c r="O545" t="s">
        <v>214</v>
      </c>
      <c r="P545" s="3">
        <v>1606</v>
      </c>
      <c r="Q545" s="1">
        <v>1392</v>
      </c>
      <c r="R545" s="1">
        <v>67236</v>
      </c>
      <c r="T545">
        <f t="shared" si="8"/>
        <v>52135</v>
      </c>
      <c r="Z545" s="1">
        <v>83</v>
      </c>
      <c r="AA545" s="1">
        <v>12051</v>
      </c>
      <c r="AB545" s="1">
        <v>13303</v>
      </c>
      <c r="AC545" s="1">
        <v>1392</v>
      </c>
      <c r="AD545" s="1">
        <v>0</v>
      </c>
      <c r="AE545" s="1">
        <v>1606</v>
      </c>
      <c r="AF545" s="1">
        <v>23783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/>
      <c r="AO545" s="1" t="s">
        <v>1132</v>
      </c>
    </row>
    <row r="546" spans="1:41" x14ac:dyDescent="0.25">
      <c r="A546" s="1" t="s">
        <v>1137</v>
      </c>
      <c r="B546" s="1" t="s">
        <v>29</v>
      </c>
      <c r="C546" s="6" t="s">
        <v>1913</v>
      </c>
      <c r="D546" s="2" t="s">
        <v>1351</v>
      </c>
      <c r="F546" s="2" t="s">
        <v>5</v>
      </c>
      <c r="G546" s="2" t="s">
        <v>1350</v>
      </c>
      <c r="H546" s="2" t="s">
        <v>6</v>
      </c>
      <c r="I546" s="1">
        <v>19771</v>
      </c>
      <c r="J546" s="12" t="s">
        <v>2032</v>
      </c>
      <c r="K546" s="2" t="s">
        <v>11</v>
      </c>
      <c r="L546" s="3">
        <v>9710</v>
      </c>
      <c r="M546" s="3" t="str">
        <f>IF(N546=AD546,"UKIP","")</f>
        <v>UKIP</v>
      </c>
      <c r="N546" s="3">
        <v>5206</v>
      </c>
      <c r="O546" t="s">
        <v>2022</v>
      </c>
      <c r="P546" s="3">
        <v>3034</v>
      </c>
      <c r="Q546" s="1">
        <v>1928</v>
      </c>
      <c r="R546" s="1">
        <v>63931</v>
      </c>
      <c r="T546">
        <f t="shared" si="8"/>
        <v>39649</v>
      </c>
      <c r="Z546" s="1">
        <v>135</v>
      </c>
      <c r="AA546" s="1">
        <v>9710</v>
      </c>
      <c r="AB546" s="1">
        <v>19771</v>
      </c>
      <c r="AC546" s="1">
        <v>3034</v>
      </c>
      <c r="AD546" s="1">
        <v>5206</v>
      </c>
      <c r="AE546" s="1">
        <v>1753</v>
      </c>
      <c r="AF546" s="1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  <c r="AL546" s="1">
        <v>0</v>
      </c>
      <c r="AM546" s="1">
        <v>175</v>
      </c>
      <c r="AN546" s="1"/>
      <c r="AO546" s="1" t="s">
        <v>1136</v>
      </c>
    </row>
    <row r="547" spans="1:41" x14ac:dyDescent="0.25">
      <c r="A547" s="1" t="s">
        <v>1139</v>
      </c>
      <c r="B547" s="1" t="s">
        <v>117</v>
      </c>
      <c r="C547" s="6" t="s">
        <v>1914</v>
      </c>
      <c r="D547" s="2" t="s">
        <v>1348</v>
      </c>
      <c r="F547" s="2" t="s">
        <v>5</v>
      </c>
      <c r="G547" s="2" t="s">
        <v>1350</v>
      </c>
      <c r="H547" s="2" t="s">
        <v>6</v>
      </c>
      <c r="I547" s="1">
        <v>19436</v>
      </c>
      <c r="J547" s="12" t="s">
        <v>2032</v>
      </c>
      <c r="K547" s="2" t="s">
        <v>11</v>
      </c>
      <c r="L547" s="3">
        <v>11069</v>
      </c>
      <c r="M547" s="3" t="str">
        <f>IF(N547=AD547,"UKIP","")</f>
        <v>UKIP</v>
      </c>
      <c r="N547" s="3">
        <v>7581</v>
      </c>
      <c r="O547" t="s">
        <v>2022</v>
      </c>
      <c r="P547" s="3">
        <v>884</v>
      </c>
      <c r="Q547" s="1">
        <v>601</v>
      </c>
      <c r="R547" s="1">
        <v>66126</v>
      </c>
      <c r="T547">
        <f t="shared" si="8"/>
        <v>39571</v>
      </c>
      <c r="Z547" s="1">
        <v>212</v>
      </c>
      <c r="AA547" s="1">
        <v>11069</v>
      </c>
      <c r="AB547" s="1">
        <v>19436</v>
      </c>
      <c r="AC547" s="1">
        <v>884</v>
      </c>
      <c r="AD547" s="1">
        <v>7581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601</v>
      </c>
      <c r="AN547" s="1"/>
      <c r="AO547" s="1" t="s">
        <v>1138</v>
      </c>
    </row>
    <row r="548" spans="1:41" x14ac:dyDescent="0.25">
      <c r="A548" s="1" t="s">
        <v>1141</v>
      </c>
      <c r="B548" s="1" t="s">
        <v>117</v>
      </c>
      <c r="C548" s="6" t="s">
        <v>1915</v>
      </c>
      <c r="D548" s="2" t="s">
        <v>1348</v>
      </c>
      <c r="F548" s="2" t="s">
        <v>10</v>
      </c>
      <c r="G548" s="2" t="s">
        <v>1350</v>
      </c>
      <c r="H548" s="2" t="s">
        <v>11</v>
      </c>
      <c r="I548" s="1">
        <v>24221</v>
      </c>
      <c r="J548" s="12" t="s">
        <v>2032</v>
      </c>
      <c r="K548" s="2" t="s">
        <v>6</v>
      </c>
      <c r="L548" s="3">
        <v>19175</v>
      </c>
      <c r="M548" s="3" t="str">
        <f>IF(N548=AD548,"UKIP","")</f>
        <v>UKIP</v>
      </c>
      <c r="N548" s="3">
        <v>5480</v>
      </c>
      <c r="O548" t="s">
        <v>2022</v>
      </c>
      <c r="P548" s="3">
        <v>1366</v>
      </c>
      <c r="Q548" s="1">
        <v>1555</v>
      </c>
      <c r="R548" s="1">
        <v>75109</v>
      </c>
      <c r="T548">
        <f t="shared" si="8"/>
        <v>51797</v>
      </c>
      <c r="Z548" s="1">
        <v>147</v>
      </c>
      <c r="AA548" s="1">
        <v>24221</v>
      </c>
      <c r="AB548" s="1">
        <v>19175</v>
      </c>
      <c r="AC548" s="1">
        <v>1366</v>
      </c>
      <c r="AD548" s="1">
        <v>5480</v>
      </c>
      <c r="AE548" s="1">
        <v>952</v>
      </c>
      <c r="AF548" s="1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603</v>
      </c>
      <c r="AN548" s="1"/>
      <c r="AO548" s="1" t="s">
        <v>1140</v>
      </c>
    </row>
    <row r="549" spans="1:41" x14ac:dyDescent="0.25">
      <c r="A549" s="1" t="s">
        <v>1143</v>
      </c>
      <c r="B549" s="1" t="s">
        <v>26</v>
      </c>
      <c r="C549" s="6" t="s">
        <v>1916</v>
      </c>
      <c r="D549" s="2" t="s">
        <v>1348</v>
      </c>
      <c r="F549" s="2" t="s">
        <v>5</v>
      </c>
      <c r="G549" s="2" t="s">
        <v>1350</v>
      </c>
      <c r="H549" s="2" t="s">
        <v>6</v>
      </c>
      <c r="I549" s="1">
        <v>12220</v>
      </c>
      <c r="J549" s="12" t="s">
        <v>2032</v>
      </c>
      <c r="K549" s="2" t="s">
        <v>7</v>
      </c>
      <c r="L549" s="3">
        <v>7041</v>
      </c>
      <c r="M549" s="3" t="s">
        <v>11</v>
      </c>
      <c r="N549" s="3">
        <v>7008</v>
      </c>
      <c r="O549" t="s">
        <v>2023</v>
      </c>
      <c r="P549" s="3">
        <v>2120</v>
      </c>
      <c r="Q549" s="1">
        <v>2695</v>
      </c>
      <c r="R549" s="1">
        <v>60634</v>
      </c>
      <c r="T549">
        <f t="shared" si="8"/>
        <v>31084</v>
      </c>
      <c r="Z549" s="1">
        <v>150</v>
      </c>
      <c r="AA549" s="1">
        <v>7008</v>
      </c>
      <c r="AB549" s="1">
        <v>12220</v>
      </c>
      <c r="AC549" s="1">
        <v>1296</v>
      </c>
      <c r="AD549" s="1">
        <v>7041</v>
      </c>
      <c r="AE549" s="1">
        <v>1123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2396</v>
      </c>
      <c r="AN549" s="1"/>
      <c r="AO549" s="1" t="s">
        <v>1142</v>
      </c>
    </row>
    <row r="550" spans="1:41" x14ac:dyDescent="0.25">
      <c r="A550" s="1" t="s">
        <v>1145</v>
      </c>
      <c r="B550" s="1" t="s">
        <v>26</v>
      </c>
      <c r="C550" s="6" t="s">
        <v>1917</v>
      </c>
      <c r="D550" s="2" t="s">
        <v>1351</v>
      </c>
      <c r="F550" s="2" t="s">
        <v>5</v>
      </c>
      <c r="G550" s="2" t="s">
        <v>1349</v>
      </c>
      <c r="H550" s="2" t="s">
        <v>6</v>
      </c>
      <c r="I550" s="1">
        <v>15429</v>
      </c>
      <c r="J550" s="12" t="s">
        <v>2030</v>
      </c>
      <c r="K550" s="2" t="s">
        <v>11</v>
      </c>
      <c r="L550" s="3">
        <v>10593</v>
      </c>
      <c r="M550" s="3" t="str">
        <f>IF(N550=AD550,"UKIP","")</f>
        <v>UKIP</v>
      </c>
      <c r="N550" s="3">
        <v>9542</v>
      </c>
      <c r="O550" t="s">
        <v>2022</v>
      </c>
      <c r="P550" s="3">
        <v>1137</v>
      </c>
      <c r="Q550" s="1">
        <v>1953</v>
      </c>
      <c r="R550" s="1">
        <v>71438</v>
      </c>
      <c r="T550">
        <f t="shared" si="8"/>
        <v>38654</v>
      </c>
      <c r="Z550" s="1">
        <v>168</v>
      </c>
      <c r="AA550" s="1">
        <v>10593</v>
      </c>
      <c r="AB550" s="1">
        <v>15429</v>
      </c>
      <c r="AC550" s="1">
        <v>1137</v>
      </c>
      <c r="AD550" s="1">
        <v>9542</v>
      </c>
      <c r="AE550" s="1">
        <v>1091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862</v>
      </c>
      <c r="AN550" s="1"/>
      <c r="AO550" s="1" t="s">
        <v>1144</v>
      </c>
    </row>
    <row r="551" spans="1:41" x14ac:dyDescent="0.25">
      <c r="A551" s="1" t="s">
        <v>1147</v>
      </c>
      <c r="B551" s="1" t="s">
        <v>26</v>
      </c>
      <c r="C551" s="6" t="s">
        <v>1918</v>
      </c>
      <c r="D551" s="2" t="s">
        <v>1348</v>
      </c>
      <c r="F551" s="2" t="s">
        <v>5</v>
      </c>
      <c r="G551" s="2" t="s">
        <v>1350</v>
      </c>
      <c r="H551" s="2" t="s">
        <v>6</v>
      </c>
      <c r="I551" s="1">
        <v>15319</v>
      </c>
      <c r="J551" s="12" t="s">
        <v>2032</v>
      </c>
      <c r="K551" s="2" t="s">
        <v>11</v>
      </c>
      <c r="L551" s="3">
        <v>12780</v>
      </c>
      <c r="M551" s="3" t="str">
        <f>IF(N551=AD551,"UKIP","")</f>
        <v>UKIP</v>
      </c>
      <c r="N551" s="3">
        <v>8298</v>
      </c>
      <c r="O551" t="s">
        <v>2022</v>
      </c>
      <c r="P551" s="3">
        <v>1309</v>
      </c>
      <c r="Q551" s="1">
        <v>1401</v>
      </c>
      <c r="R551" s="1">
        <v>68091</v>
      </c>
      <c r="T551">
        <f t="shared" si="8"/>
        <v>39107</v>
      </c>
      <c r="Z551" s="1">
        <v>159</v>
      </c>
      <c r="AA551" s="1">
        <v>12780</v>
      </c>
      <c r="AB551" s="1">
        <v>15319</v>
      </c>
      <c r="AC551" s="1">
        <v>1309</v>
      </c>
      <c r="AD551" s="1">
        <v>8298</v>
      </c>
      <c r="AE551" s="1">
        <v>1029</v>
      </c>
      <c r="AF551" s="1">
        <v>0</v>
      </c>
      <c r="AG551" s="1">
        <v>0</v>
      </c>
      <c r="AH551" s="1">
        <v>0</v>
      </c>
      <c r="AI551" s="1">
        <v>0</v>
      </c>
      <c r="AJ551" s="1">
        <v>0</v>
      </c>
      <c r="AK551" s="1">
        <v>0</v>
      </c>
      <c r="AL551" s="1">
        <v>0</v>
      </c>
      <c r="AM551" s="1">
        <v>372</v>
      </c>
      <c r="AN551" s="1"/>
      <c r="AO551" s="1" t="s">
        <v>1146</v>
      </c>
    </row>
    <row r="552" spans="1:41" x14ac:dyDescent="0.25">
      <c r="A552" s="1" t="s">
        <v>1149</v>
      </c>
      <c r="B552" s="1" t="s">
        <v>26</v>
      </c>
      <c r="C552" s="6" t="s">
        <v>1919</v>
      </c>
      <c r="D552" s="2" t="s">
        <v>1348</v>
      </c>
      <c r="F552" s="2" t="s">
        <v>10</v>
      </c>
      <c r="G552" s="2" t="s">
        <v>1350</v>
      </c>
      <c r="H552" s="2" t="s">
        <v>11</v>
      </c>
      <c r="I552" s="1">
        <v>25733</v>
      </c>
      <c r="J552" s="12" t="s">
        <v>2032</v>
      </c>
      <c r="K552" s="2" t="s">
        <v>6</v>
      </c>
      <c r="L552" s="3">
        <v>9483</v>
      </c>
      <c r="M552" s="3" t="str">
        <f>IF(N552=AD552,"UKIP","")</f>
        <v>UKIP</v>
      </c>
      <c r="N552" s="3">
        <v>7620</v>
      </c>
      <c r="O552" t="s">
        <v>2022</v>
      </c>
      <c r="P552" s="3">
        <v>2473</v>
      </c>
      <c r="Q552" s="1">
        <v>1722</v>
      </c>
      <c r="R552" s="1">
        <v>67339</v>
      </c>
      <c r="T552">
        <f t="shared" si="8"/>
        <v>47031</v>
      </c>
      <c r="Z552" s="1">
        <v>138</v>
      </c>
      <c r="AA552" s="1">
        <v>25733</v>
      </c>
      <c r="AB552" s="1">
        <v>9483</v>
      </c>
      <c r="AC552" s="1">
        <v>2473</v>
      </c>
      <c r="AD552" s="1">
        <v>7620</v>
      </c>
      <c r="AE552" s="1">
        <v>1191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531</v>
      </c>
      <c r="AN552" s="1"/>
      <c r="AO552" s="1" t="s">
        <v>1148</v>
      </c>
    </row>
    <row r="553" spans="1:41" x14ac:dyDescent="0.25">
      <c r="A553" s="1" t="s">
        <v>1151</v>
      </c>
      <c r="B553" s="1" t="s">
        <v>26</v>
      </c>
      <c r="C553" s="6" t="s">
        <v>1920</v>
      </c>
      <c r="D553" s="2" t="s">
        <v>1351</v>
      </c>
      <c r="F553" s="2" t="s">
        <v>10</v>
      </c>
      <c r="G553" s="2" t="s">
        <v>1350</v>
      </c>
      <c r="H553" s="2" t="s">
        <v>11</v>
      </c>
      <c r="I553" s="1">
        <v>21195</v>
      </c>
      <c r="J553" s="12" t="s">
        <v>2032</v>
      </c>
      <c r="K553" s="2" t="s">
        <v>6</v>
      </c>
      <c r="L553" s="3">
        <v>14501</v>
      </c>
      <c r="M553" s="3" t="str">
        <f>IF(N553=AD553,"UKIP","")</f>
        <v>UKIP</v>
      </c>
      <c r="N553" s="3">
        <v>7774</v>
      </c>
      <c r="O553" t="s">
        <v>2022</v>
      </c>
      <c r="P553" s="3">
        <v>1538</v>
      </c>
      <c r="Q553" s="1">
        <v>1021</v>
      </c>
      <c r="R553" s="1">
        <v>69077</v>
      </c>
      <c r="T553">
        <f t="shared" si="8"/>
        <v>46029</v>
      </c>
      <c r="Z553" s="1">
        <v>103</v>
      </c>
      <c r="AA553" s="1">
        <v>21195</v>
      </c>
      <c r="AB553" s="1">
        <v>14501</v>
      </c>
      <c r="AC553" s="1">
        <v>1538</v>
      </c>
      <c r="AD553" s="1">
        <v>7774</v>
      </c>
      <c r="AE553" s="1">
        <v>1021</v>
      </c>
      <c r="AF553" s="1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/>
      <c r="AO553" s="1" t="s">
        <v>1150</v>
      </c>
    </row>
    <row r="554" spans="1:41" x14ac:dyDescent="0.25">
      <c r="A554" s="1" t="s">
        <v>1153</v>
      </c>
      <c r="B554" s="1" t="s">
        <v>94</v>
      </c>
      <c r="C554" s="6" t="s">
        <v>1921</v>
      </c>
      <c r="D554" s="2" t="s">
        <v>1348</v>
      </c>
      <c r="F554" s="2" t="s">
        <v>100</v>
      </c>
      <c r="G554" s="2" t="s">
        <v>1350</v>
      </c>
      <c r="H554" s="2" t="s">
        <v>96</v>
      </c>
      <c r="I554" s="1">
        <v>15053</v>
      </c>
      <c r="J554" s="12" t="s">
        <v>2032</v>
      </c>
      <c r="K554" s="2" t="s">
        <v>423</v>
      </c>
      <c r="L554" s="3">
        <v>4868</v>
      </c>
      <c r="M554" s="3" t="str">
        <f>IF(N554=AL554,"Alliance","")</f>
        <v>Alliance</v>
      </c>
      <c r="N554" s="3">
        <v>4687</v>
      </c>
      <c r="O554" t="s">
        <v>105</v>
      </c>
      <c r="P554" s="3">
        <v>2335</v>
      </c>
      <c r="Q554" s="1">
        <v>6981</v>
      </c>
      <c r="R554" s="1">
        <v>64289</v>
      </c>
      <c r="T554">
        <f t="shared" si="8"/>
        <v>33924</v>
      </c>
      <c r="Z554" s="1">
        <v>180</v>
      </c>
      <c r="AA554" s="1">
        <v>2167</v>
      </c>
      <c r="AB554" s="1">
        <v>0</v>
      </c>
      <c r="AC554" s="1">
        <v>0</v>
      </c>
      <c r="AD554" s="1">
        <v>2237</v>
      </c>
      <c r="AE554" s="1">
        <v>0</v>
      </c>
      <c r="AF554" s="1">
        <v>0</v>
      </c>
      <c r="AG554" s="1">
        <v>0</v>
      </c>
      <c r="AH554" s="1">
        <v>15053</v>
      </c>
      <c r="AI554" s="1">
        <v>876</v>
      </c>
      <c r="AJ554" s="1">
        <v>2335</v>
      </c>
      <c r="AK554" s="1">
        <v>4868</v>
      </c>
      <c r="AL554" s="1">
        <v>4687</v>
      </c>
      <c r="AM554" s="1">
        <v>1701</v>
      </c>
      <c r="AN554" s="1"/>
      <c r="AO554" s="1" t="s">
        <v>1152</v>
      </c>
    </row>
    <row r="555" spans="1:41" x14ac:dyDescent="0.25">
      <c r="A555" s="1" t="s">
        <v>1155</v>
      </c>
      <c r="B555" s="1" t="s">
        <v>26</v>
      </c>
      <c r="C555" s="6" t="s">
        <v>1922</v>
      </c>
      <c r="D555" s="2" t="s">
        <v>1348</v>
      </c>
      <c r="E555" s="3" t="s">
        <v>2019</v>
      </c>
      <c r="F555" s="2" t="s">
        <v>10</v>
      </c>
      <c r="G555" s="2" t="s">
        <v>1350</v>
      </c>
      <c r="H555" s="2" t="s">
        <v>11</v>
      </c>
      <c r="I555" s="1">
        <v>29674</v>
      </c>
      <c r="J555" s="12" t="s">
        <v>2032</v>
      </c>
      <c r="K555" s="2" t="s">
        <v>7</v>
      </c>
      <c r="L555" s="3">
        <v>6798</v>
      </c>
      <c r="M555" s="3" t="s">
        <v>6</v>
      </c>
      <c r="N555" s="3">
        <v>6677</v>
      </c>
      <c r="O555" t="s">
        <v>2022</v>
      </c>
      <c r="P555" s="3">
        <v>6182</v>
      </c>
      <c r="Q555" s="1">
        <v>2128</v>
      </c>
      <c r="R555" s="1">
        <v>71312</v>
      </c>
      <c r="T555">
        <f t="shared" si="8"/>
        <v>51459</v>
      </c>
      <c r="Z555" s="1">
        <v>157</v>
      </c>
      <c r="AA555" s="1">
        <v>29674</v>
      </c>
      <c r="AB555" s="1">
        <v>6677</v>
      </c>
      <c r="AC555" s="1">
        <v>6182</v>
      </c>
      <c r="AD555" s="1">
        <v>6798</v>
      </c>
      <c r="AE555" s="1">
        <v>2128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/>
      <c r="AO555" s="1" t="s">
        <v>1154</v>
      </c>
    </row>
    <row r="556" spans="1:41" x14ac:dyDescent="0.25">
      <c r="A556" s="1" t="s">
        <v>1157</v>
      </c>
      <c r="B556" s="1" t="s">
        <v>63</v>
      </c>
      <c r="C556" s="6" t="s">
        <v>1923</v>
      </c>
      <c r="D556" s="2" t="s">
        <v>1348</v>
      </c>
      <c r="E556" s="3" t="s">
        <v>1352</v>
      </c>
      <c r="F556" s="2" t="s">
        <v>5</v>
      </c>
      <c r="G556" s="2" t="s">
        <v>1350</v>
      </c>
      <c r="H556" s="2" t="s">
        <v>6</v>
      </c>
      <c r="I556" s="1">
        <v>26474</v>
      </c>
      <c r="J556" s="12" t="s">
        <v>2032</v>
      </c>
      <c r="K556" s="2" t="s">
        <v>11</v>
      </c>
      <c r="L556" s="3">
        <v>12540</v>
      </c>
      <c r="M556" s="3" t="str">
        <f>IF(N556=AC556,"Lib Dem","")</f>
        <v>Lib Dem</v>
      </c>
      <c r="N556" s="3">
        <v>4491</v>
      </c>
      <c r="O556" t="s">
        <v>214</v>
      </c>
      <c r="P556" s="3">
        <v>4421</v>
      </c>
      <c r="Q556" s="1">
        <v>2007</v>
      </c>
      <c r="R556" s="1">
        <v>79137</v>
      </c>
      <c r="T556">
        <f t="shared" si="8"/>
        <v>49933</v>
      </c>
      <c r="Z556" s="1">
        <v>155</v>
      </c>
      <c r="AA556" s="1">
        <v>12540</v>
      </c>
      <c r="AB556" s="1">
        <v>26474</v>
      </c>
      <c r="AC556" s="1">
        <v>4491</v>
      </c>
      <c r="AD556" s="1">
        <v>1602</v>
      </c>
      <c r="AE556" s="1">
        <v>4421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405</v>
      </c>
      <c r="AN556" s="1"/>
      <c r="AO556" s="1" t="s">
        <v>1156</v>
      </c>
    </row>
    <row r="557" spans="1:41" x14ac:dyDescent="0.25">
      <c r="A557" s="1" t="s">
        <v>1159</v>
      </c>
      <c r="B557" s="1" t="s">
        <v>29</v>
      </c>
      <c r="C557" s="6" t="s">
        <v>1924</v>
      </c>
      <c r="D557" s="2" t="s">
        <v>1351</v>
      </c>
      <c r="F557" s="2" t="s">
        <v>5</v>
      </c>
      <c r="G557" s="2" t="s">
        <v>1350</v>
      </c>
      <c r="H557" s="2" t="s">
        <v>6</v>
      </c>
      <c r="I557" s="1">
        <v>24601</v>
      </c>
      <c r="J557" s="12" t="s">
        <v>2032</v>
      </c>
      <c r="K557" s="2" t="s">
        <v>11</v>
      </c>
      <c r="L557" s="3">
        <v>12916</v>
      </c>
      <c r="M557" s="3" t="str">
        <f>IF(N557=AD557,"UKIP","")</f>
        <v>UKIP</v>
      </c>
      <c r="N557" s="3">
        <v>5068</v>
      </c>
      <c r="O557" t="s">
        <v>214</v>
      </c>
      <c r="P557" s="3">
        <v>2187</v>
      </c>
      <c r="Q557" s="1">
        <v>1614</v>
      </c>
      <c r="R557" s="1">
        <v>69026</v>
      </c>
      <c r="T557">
        <f t="shared" si="8"/>
        <v>46386</v>
      </c>
      <c r="Z557" s="1">
        <v>183</v>
      </c>
      <c r="AA557" s="1">
        <v>12916</v>
      </c>
      <c r="AB557" s="1">
        <v>24601</v>
      </c>
      <c r="AC557" s="1">
        <v>1362</v>
      </c>
      <c r="AD557" s="1">
        <v>5068</v>
      </c>
      <c r="AE557" s="1">
        <v>2187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252</v>
      </c>
      <c r="AN557" s="1"/>
      <c r="AO557" s="1" t="s">
        <v>1158</v>
      </c>
    </row>
    <row r="558" spans="1:41" x14ac:dyDescent="0.25">
      <c r="A558" s="1" t="s">
        <v>1161</v>
      </c>
      <c r="B558" s="1" t="s">
        <v>80</v>
      </c>
      <c r="C558" s="6" t="s">
        <v>1925</v>
      </c>
      <c r="D558" s="2" t="s">
        <v>1348</v>
      </c>
      <c r="F558" s="2" t="s">
        <v>10</v>
      </c>
      <c r="G558" s="2" t="s">
        <v>1350</v>
      </c>
      <c r="H558" s="2" t="s">
        <v>11</v>
      </c>
      <c r="I558" s="1">
        <v>27813</v>
      </c>
      <c r="J558" s="12" t="s">
        <v>2032</v>
      </c>
      <c r="K558" s="2" t="s">
        <v>6</v>
      </c>
      <c r="L558" s="3">
        <v>22947</v>
      </c>
      <c r="M558" s="3" t="str">
        <f>IF(N558=AD558,"UKIP","")</f>
        <v>UKIP</v>
      </c>
      <c r="N558" s="3">
        <v>4848</v>
      </c>
      <c r="O558" t="s">
        <v>214</v>
      </c>
      <c r="P558" s="3">
        <v>2779</v>
      </c>
      <c r="Q558" s="1">
        <v>2432</v>
      </c>
      <c r="R558" s="1">
        <v>80544</v>
      </c>
      <c r="T558">
        <f t="shared" si="8"/>
        <v>60819</v>
      </c>
      <c r="Z558" s="1">
        <v>121</v>
      </c>
      <c r="AA558" s="1">
        <v>27813</v>
      </c>
      <c r="AB558" s="1">
        <v>22947</v>
      </c>
      <c r="AC558" s="1">
        <v>2086</v>
      </c>
      <c r="AD558" s="1">
        <v>4848</v>
      </c>
      <c r="AE558" s="1">
        <v>2779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346</v>
      </c>
      <c r="AN558" s="1"/>
      <c r="AO558" s="1" t="s">
        <v>1160</v>
      </c>
    </row>
    <row r="559" spans="1:41" x14ac:dyDescent="0.25">
      <c r="A559" s="1" t="s">
        <v>1163</v>
      </c>
      <c r="B559" s="1" t="s">
        <v>73</v>
      </c>
      <c r="C559" s="6" t="s">
        <v>1926</v>
      </c>
      <c r="D559" s="2" t="s">
        <v>1351</v>
      </c>
      <c r="F559" s="2" t="s">
        <v>10</v>
      </c>
      <c r="G559" s="2" t="s">
        <v>1350</v>
      </c>
      <c r="H559" s="2" t="s">
        <v>11</v>
      </c>
      <c r="I559" s="1">
        <v>28855</v>
      </c>
      <c r="J559" s="12" t="s">
        <v>2032</v>
      </c>
      <c r="K559" s="2" t="s">
        <v>6</v>
      </c>
      <c r="L559" s="3">
        <v>10013</v>
      </c>
      <c r="M559" s="3" t="str">
        <f>IF(N559=AD559,"UKIP","")</f>
        <v>UKIP</v>
      </c>
      <c r="N559" s="3">
        <v>8655</v>
      </c>
      <c r="O559" t="s">
        <v>2022</v>
      </c>
      <c r="P559" s="3">
        <v>4777</v>
      </c>
      <c r="Q559" s="1">
        <v>3294</v>
      </c>
      <c r="R559" s="1">
        <v>77816</v>
      </c>
      <c r="T559">
        <f t="shared" si="8"/>
        <v>55594</v>
      </c>
      <c r="Z559" s="1">
        <v>168</v>
      </c>
      <c r="AA559" s="1">
        <v>28855</v>
      </c>
      <c r="AB559" s="1">
        <v>10013</v>
      </c>
      <c r="AC559" s="1">
        <v>4777</v>
      </c>
      <c r="AD559" s="1">
        <v>8655</v>
      </c>
      <c r="AE559" s="1">
        <v>3294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/>
      <c r="AO559" s="1" t="s">
        <v>1162</v>
      </c>
    </row>
    <row r="560" spans="1:41" x14ac:dyDescent="0.25">
      <c r="A560" s="1" t="s">
        <v>1165</v>
      </c>
      <c r="B560" s="1" t="s">
        <v>117</v>
      </c>
      <c r="C560" s="6" t="s">
        <v>1927</v>
      </c>
      <c r="D560" s="2" t="s">
        <v>1351</v>
      </c>
      <c r="F560" s="2" t="s">
        <v>5</v>
      </c>
      <c r="G560" s="2" t="s">
        <v>1350</v>
      </c>
      <c r="H560" s="2" t="s">
        <v>6</v>
      </c>
      <c r="I560" s="1">
        <v>20959</v>
      </c>
      <c r="J560" s="12" t="s">
        <v>2032</v>
      </c>
      <c r="K560" s="2" t="s">
        <v>11</v>
      </c>
      <c r="L560" s="3">
        <v>9780</v>
      </c>
      <c r="M560" s="3" t="str">
        <f>IF(N560=AD560,"UKIP","")</f>
        <v>UKIP</v>
      </c>
      <c r="N560" s="3">
        <v>7997</v>
      </c>
      <c r="O560" t="s">
        <v>214</v>
      </c>
      <c r="P560" s="3">
        <v>1706</v>
      </c>
      <c r="Q560" s="1">
        <v>1320</v>
      </c>
      <c r="R560" s="1">
        <v>72950</v>
      </c>
      <c r="T560">
        <f t="shared" si="8"/>
        <v>41762</v>
      </c>
      <c r="Z560" s="1">
        <v>166</v>
      </c>
      <c r="AA560" s="1">
        <v>9780</v>
      </c>
      <c r="AB560" s="1">
        <v>20959</v>
      </c>
      <c r="AC560" s="1">
        <v>1105</v>
      </c>
      <c r="AD560" s="1">
        <v>7997</v>
      </c>
      <c r="AE560" s="1">
        <v>1706</v>
      </c>
      <c r="AF560" s="1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215</v>
      </c>
      <c r="AN560" s="1"/>
      <c r="AO560" s="1" t="s">
        <v>1164</v>
      </c>
    </row>
    <row r="561" spans="1:41" x14ac:dyDescent="0.25">
      <c r="A561" s="1" t="s">
        <v>1167</v>
      </c>
      <c r="B561" s="1" t="s">
        <v>23</v>
      </c>
      <c r="C561" s="6" t="s">
        <v>1928</v>
      </c>
      <c r="D561" s="2" t="s">
        <v>1348</v>
      </c>
      <c r="F561" s="2" t="s">
        <v>10</v>
      </c>
      <c r="G561" s="2" t="s">
        <v>1350</v>
      </c>
      <c r="H561" s="2" t="s">
        <v>11</v>
      </c>
      <c r="I561" s="1">
        <v>32582</v>
      </c>
      <c r="J561" s="12" t="s">
        <v>2032</v>
      </c>
      <c r="K561" s="2" t="s">
        <v>7</v>
      </c>
      <c r="L561" s="3">
        <v>7778</v>
      </c>
      <c r="M561" s="3" t="s">
        <v>6</v>
      </c>
      <c r="N561" s="3">
        <v>6100</v>
      </c>
      <c r="O561" t="s">
        <v>2022</v>
      </c>
      <c r="P561" s="3">
        <v>4937</v>
      </c>
      <c r="Q561" s="1">
        <v>3034</v>
      </c>
      <c r="R561" s="1">
        <v>79515</v>
      </c>
      <c r="T561">
        <f t="shared" si="8"/>
        <v>54431</v>
      </c>
      <c r="Z561" s="1">
        <v>252</v>
      </c>
      <c r="AA561" s="1">
        <v>32582</v>
      </c>
      <c r="AB561" s="1">
        <v>6100</v>
      </c>
      <c r="AC561" s="1">
        <v>4937</v>
      </c>
      <c r="AD561" s="1">
        <v>7778</v>
      </c>
      <c r="AE561" s="1">
        <v>2400</v>
      </c>
      <c r="AF561" s="1">
        <v>0</v>
      </c>
      <c r="AG561" s="1">
        <v>0</v>
      </c>
      <c r="AH561" s="1">
        <v>0</v>
      </c>
      <c r="AI561" s="1">
        <v>0</v>
      </c>
      <c r="AJ561" s="1">
        <v>0</v>
      </c>
      <c r="AK561" s="1">
        <v>0</v>
      </c>
      <c r="AL561" s="1">
        <v>0</v>
      </c>
      <c r="AM561" s="1">
        <v>634</v>
      </c>
      <c r="AN561" s="1"/>
      <c r="AO561" s="1" t="s">
        <v>1166</v>
      </c>
    </row>
    <row r="562" spans="1:41" x14ac:dyDescent="0.25">
      <c r="A562" s="1" t="s">
        <v>1169</v>
      </c>
      <c r="B562" s="1" t="s">
        <v>63</v>
      </c>
      <c r="C562" s="6" t="s">
        <v>1929</v>
      </c>
      <c r="D562" s="2" t="s">
        <v>1348</v>
      </c>
      <c r="F562" s="2" t="s">
        <v>81</v>
      </c>
      <c r="G562" s="2" t="s">
        <v>1349</v>
      </c>
      <c r="H562" s="2" t="s">
        <v>11</v>
      </c>
      <c r="I562" s="1">
        <v>20732</v>
      </c>
      <c r="J562" s="12" t="s">
        <v>2033</v>
      </c>
      <c r="K562" s="2" t="s">
        <v>44</v>
      </c>
      <c r="L562" s="3">
        <v>16811</v>
      </c>
      <c r="M562" s="3" t="s">
        <v>6</v>
      </c>
      <c r="N562" s="3">
        <v>5546</v>
      </c>
      <c r="O562" t="s">
        <v>7</v>
      </c>
      <c r="P562" s="3">
        <v>5341</v>
      </c>
      <c r="Q562" s="1">
        <v>1475</v>
      </c>
      <c r="R562" s="1">
        <v>69023</v>
      </c>
      <c r="T562">
        <f t="shared" si="8"/>
        <v>49905</v>
      </c>
      <c r="Z562" s="1">
        <v>116</v>
      </c>
      <c r="AA562" s="1">
        <v>20732</v>
      </c>
      <c r="AB562" s="1">
        <v>5546</v>
      </c>
      <c r="AC562" s="1">
        <v>16811</v>
      </c>
      <c r="AD562" s="1">
        <v>5341</v>
      </c>
      <c r="AE562" s="1">
        <v>1051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424</v>
      </c>
      <c r="AN562" s="1"/>
      <c r="AO562" s="1" t="s">
        <v>1168</v>
      </c>
    </row>
    <row r="563" spans="1:41" x14ac:dyDescent="0.25">
      <c r="A563" s="1" t="s">
        <v>1171</v>
      </c>
      <c r="B563" s="1" t="s">
        <v>26</v>
      </c>
      <c r="C563" s="6" t="s">
        <v>1930</v>
      </c>
      <c r="D563" s="2" t="s">
        <v>1348</v>
      </c>
      <c r="F563" s="2" t="s">
        <v>10</v>
      </c>
      <c r="G563" s="2" t="s">
        <v>1350</v>
      </c>
      <c r="H563" s="2" t="s">
        <v>11</v>
      </c>
      <c r="I563" s="1">
        <v>27782</v>
      </c>
      <c r="J563" s="12" t="s">
        <v>2032</v>
      </c>
      <c r="K563" s="2" t="s">
        <v>6</v>
      </c>
      <c r="L563" s="3">
        <v>11365</v>
      </c>
      <c r="M563" s="3" t="str">
        <f>IF(N563=AD563,"UKIP","")</f>
        <v>UKIP</v>
      </c>
      <c r="N563" s="3">
        <v>7489</v>
      </c>
      <c r="O563" t="s">
        <v>2022</v>
      </c>
      <c r="P563" s="3">
        <v>2627</v>
      </c>
      <c r="Q563" s="1">
        <v>1591</v>
      </c>
      <c r="R563" s="1">
        <v>74956</v>
      </c>
      <c r="T563">
        <f t="shared" si="8"/>
        <v>50854</v>
      </c>
      <c r="Z563" s="1">
        <v>173</v>
      </c>
      <c r="AA563" s="1">
        <v>27782</v>
      </c>
      <c r="AB563" s="1">
        <v>11365</v>
      </c>
      <c r="AC563" s="1">
        <v>2627</v>
      </c>
      <c r="AD563" s="1">
        <v>7489</v>
      </c>
      <c r="AE563" s="1">
        <v>1426</v>
      </c>
      <c r="AF563" s="1">
        <v>0</v>
      </c>
      <c r="AG563" s="1">
        <v>0</v>
      </c>
      <c r="AH563" s="1">
        <v>0</v>
      </c>
      <c r="AI563" s="1">
        <v>0</v>
      </c>
      <c r="AJ563" s="1">
        <v>0</v>
      </c>
      <c r="AK563" s="1">
        <v>0</v>
      </c>
      <c r="AL563" s="1">
        <v>0</v>
      </c>
      <c r="AM563" s="1">
        <v>165</v>
      </c>
      <c r="AN563" s="1"/>
      <c r="AO563" s="1" t="s">
        <v>1170</v>
      </c>
    </row>
    <row r="564" spans="1:41" x14ac:dyDescent="0.25">
      <c r="A564" s="1" t="s">
        <v>1173</v>
      </c>
      <c r="B564" s="1" t="s">
        <v>4</v>
      </c>
      <c r="C564" s="6" t="s">
        <v>1931</v>
      </c>
      <c r="D564" s="2" t="s">
        <v>1351</v>
      </c>
      <c r="F564" s="2" t="s">
        <v>5</v>
      </c>
      <c r="G564" s="2" t="s">
        <v>1349</v>
      </c>
      <c r="H564" s="2" t="s">
        <v>6</v>
      </c>
      <c r="I564" s="1">
        <v>17807</v>
      </c>
      <c r="J564" s="12" t="s">
        <v>2030</v>
      </c>
      <c r="K564" s="2" t="s">
        <v>7</v>
      </c>
      <c r="L564" s="3">
        <v>5779</v>
      </c>
      <c r="M564" s="3" t="s">
        <v>11</v>
      </c>
      <c r="N564" s="3">
        <v>5142</v>
      </c>
      <c r="O564" t="s">
        <v>41</v>
      </c>
      <c r="P564" s="3">
        <v>3498</v>
      </c>
      <c r="Q564" s="1">
        <v>1392</v>
      </c>
      <c r="R564" s="1">
        <v>58011</v>
      </c>
      <c r="T564">
        <f t="shared" si="8"/>
        <v>33618</v>
      </c>
      <c r="Z564" s="1">
        <v>107</v>
      </c>
      <c r="AA564" s="1">
        <v>5142</v>
      </c>
      <c r="AB564" s="1">
        <v>17807</v>
      </c>
      <c r="AC564" s="1">
        <v>1392</v>
      </c>
      <c r="AD564" s="1">
        <v>5779</v>
      </c>
      <c r="AE564" s="1">
        <v>0</v>
      </c>
      <c r="AF564" s="1">
        <v>0</v>
      </c>
      <c r="AG564" s="1">
        <v>3498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/>
      <c r="AO564" s="1" t="s">
        <v>1172</v>
      </c>
    </row>
    <row r="565" spans="1:41" x14ac:dyDescent="0.25">
      <c r="A565" s="1" t="s">
        <v>1175</v>
      </c>
      <c r="B565" s="1" t="s">
        <v>4</v>
      </c>
      <c r="C565" s="6" t="s">
        <v>1932</v>
      </c>
      <c r="D565" s="2" t="s">
        <v>1348</v>
      </c>
      <c r="F565" s="2" t="s">
        <v>5</v>
      </c>
      <c r="G565" s="2" t="s">
        <v>1350</v>
      </c>
      <c r="H565" s="2" t="s">
        <v>6</v>
      </c>
      <c r="I565" s="1">
        <v>14967</v>
      </c>
      <c r="J565" s="12" t="s">
        <v>2032</v>
      </c>
      <c r="K565" s="2" t="s">
        <v>11</v>
      </c>
      <c r="L565" s="3">
        <v>7931</v>
      </c>
      <c r="M565" s="3" t="str">
        <f>IF(N565=AD565,"UKIP","")</f>
        <v>UKIP</v>
      </c>
      <c r="N565" s="3">
        <v>4744</v>
      </c>
      <c r="O565" t="s">
        <v>2022</v>
      </c>
      <c r="P565" s="3">
        <v>3178</v>
      </c>
      <c r="Q565" s="1">
        <v>4336</v>
      </c>
      <c r="R565" s="1">
        <v>58776</v>
      </c>
      <c r="T565">
        <f t="shared" si="8"/>
        <v>35156</v>
      </c>
      <c r="Z565" s="1">
        <v>116</v>
      </c>
      <c r="AA565" s="1">
        <v>7931</v>
      </c>
      <c r="AB565" s="1">
        <v>14967</v>
      </c>
      <c r="AC565" s="1">
        <v>3178</v>
      </c>
      <c r="AD565" s="1">
        <v>4744</v>
      </c>
      <c r="AE565" s="1">
        <v>1784</v>
      </c>
      <c r="AF565" s="1">
        <v>0</v>
      </c>
      <c r="AG565" s="1">
        <v>2266</v>
      </c>
      <c r="AH565" s="1">
        <v>0</v>
      </c>
      <c r="AI565" s="1">
        <v>0</v>
      </c>
      <c r="AJ565" s="1">
        <v>0</v>
      </c>
      <c r="AK565" s="1">
        <v>0</v>
      </c>
      <c r="AL565" s="1">
        <v>0</v>
      </c>
      <c r="AM565" s="1">
        <v>286</v>
      </c>
      <c r="AN565" s="1"/>
      <c r="AO565" s="1" t="s">
        <v>1174</v>
      </c>
    </row>
    <row r="566" spans="1:41" x14ac:dyDescent="0.25">
      <c r="A566" s="1" t="s">
        <v>1177</v>
      </c>
      <c r="B566" s="1" t="s">
        <v>26</v>
      </c>
      <c r="C566" s="6" t="s">
        <v>1933</v>
      </c>
      <c r="D566" s="2" t="s">
        <v>1348</v>
      </c>
      <c r="F566" s="2" t="s">
        <v>10</v>
      </c>
      <c r="G566" s="2" t="s">
        <v>1350</v>
      </c>
      <c r="H566" s="2" t="s">
        <v>11</v>
      </c>
      <c r="I566" s="1">
        <v>23606</v>
      </c>
      <c r="J566" s="12" t="s">
        <v>2032</v>
      </c>
      <c r="K566" s="2" t="s">
        <v>6</v>
      </c>
      <c r="L566" s="3">
        <v>12304</v>
      </c>
      <c r="M566" s="3" t="str">
        <f>IF(N566=AD566,"UKIP","")</f>
        <v>UKIP</v>
      </c>
      <c r="N566" s="3">
        <v>8727</v>
      </c>
      <c r="O566" t="s">
        <v>2022</v>
      </c>
      <c r="P566" s="3">
        <v>1427</v>
      </c>
      <c r="Q566" s="1">
        <v>1110</v>
      </c>
      <c r="R566" s="1">
        <v>71913</v>
      </c>
      <c r="T566">
        <f t="shared" si="8"/>
        <v>47174</v>
      </c>
      <c r="Z566" s="1">
        <v>106</v>
      </c>
      <c r="AA566" s="1">
        <v>23606</v>
      </c>
      <c r="AB566" s="1">
        <v>12304</v>
      </c>
      <c r="AC566" s="1">
        <v>1427</v>
      </c>
      <c r="AD566" s="1">
        <v>8727</v>
      </c>
      <c r="AE566" s="1">
        <v>1110</v>
      </c>
      <c r="AF566" s="1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/>
      <c r="AO566" s="1" t="s">
        <v>1176</v>
      </c>
    </row>
    <row r="567" spans="1:41" x14ac:dyDescent="0.25">
      <c r="A567" s="1" t="s">
        <v>1179</v>
      </c>
      <c r="B567" s="1" t="s">
        <v>29</v>
      </c>
      <c r="C567" s="6" t="s">
        <v>1934</v>
      </c>
      <c r="D567" s="2" t="s">
        <v>1348</v>
      </c>
      <c r="F567" s="2" t="s">
        <v>10</v>
      </c>
      <c r="G567" s="2" t="s">
        <v>1350</v>
      </c>
      <c r="H567" s="2" t="s">
        <v>11</v>
      </c>
      <c r="I567" s="1">
        <v>26552</v>
      </c>
      <c r="J567" s="12" t="s">
        <v>2032</v>
      </c>
      <c r="K567" s="2" t="s">
        <v>6</v>
      </c>
      <c r="L567" s="3">
        <v>8311</v>
      </c>
      <c r="M567" s="3" t="str">
        <f>IF(N567=AD567,"UKIP","")</f>
        <v>UKIP</v>
      </c>
      <c r="N567" s="3">
        <v>4871</v>
      </c>
      <c r="O567" t="s">
        <v>2022</v>
      </c>
      <c r="P567" s="3">
        <v>3850</v>
      </c>
      <c r="Q567" s="1">
        <v>1714</v>
      </c>
      <c r="R567" s="1">
        <v>65004</v>
      </c>
      <c r="T567">
        <f t="shared" si="8"/>
        <v>45298</v>
      </c>
      <c r="Z567" s="1">
        <v>185</v>
      </c>
      <c r="AA567" s="1">
        <v>26552</v>
      </c>
      <c r="AB567" s="1">
        <v>8311</v>
      </c>
      <c r="AC567" s="1">
        <v>3850</v>
      </c>
      <c r="AD567" s="1">
        <v>4871</v>
      </c>
      <c r="AE567" s="1">
        <v>1714</v>
      </c>
      <c r="AF567" s="1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/>
      <c r="AO567" s="1" t="s">
        <v>1178</v>
      </c>
    </row>
    <row r="568" spans="1:41" x14ac:dyDescent="0.25">
      <c r="A568" s="1" t="s">
        <v>1181</v>
      </c>
      <c r="B568" s="1" t="s">
        <v>80</v>
      </c>
      <c r="C568" s="6" t="s">
        <v>1935</v>
      </c>
      <c r="D568" s="2" t="s">
        <v>1351</v>
      </c>
      <c r="F568" s="2" t="s">
        <v>81</v>
      </c>
      <c r="G568" s="2" t="s">
        <v>1349</v>
      </c>
      <c r="H568" s="2" t="s">
        <v>11</v>
      </c>
      <c r="I568" s="1">
        <v>27849</v>
      </c>
      <c r="J568" s="12" t="s">
        <v>2031</v>
      </c>
      <c r="K568" s="2" t="s">
        <v>44</v>
      </c>
      <c r="L568" s="3">
        <v>12358</v>
      </c>
      <c r="M568" s="3" t="str">
        <f>IF(N568=AD568,"UKIP","")</f>
        <v>UKIP</v>
      </c>
      <c r="N568" s="3">
        <v>6921</v>
      </c>
      <c r="O568" t="s">
        <v>6</v>
      </c>
      <c r="P568" s="3">
        <v>5347</v>
      </c>
      <c r="Q568" s="1">
        <v>5412</v>
      </c>
      <c r="R568" s="1">
        <v>83221</v>
      </c>
      <c r="T568">
        <f t="shared" si="8"/>
        <v>57887</v>
      </c>
      <c r="Z568" s="1">
        <v>158</v>
      </c>
      <c r="AA568" s="1">
        <v>27849</v>
      </c>
      <c r="AB568" s="1">
        <v>5347</v>
      </c>
      <c r="AC568" s="1">
        <v>12358</v>
      </c>
      <c r="AD568" s="1">
        <v>6921</v>
      </c>
      <c r="AE568" s="1">
        <v>2630</v>
      </c>
      <c r="AF568" s="1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2782</v>
      </c>
      <c r="AN568" s="1"/>
      <c r="AO568" s="1" t="s">
        <v>1180</v>
      </c>
    </row>
    <row r="569" spans="1:41" x14ac:dyDescent="0.25">
      <c r="A569" s="1" t="s">
        <v>1183</v>
      </c>
      <c r="B569" s="1" t="s">
        <v>26</v>
      </c>
      <c r="C569" s="6" t="s">
        <v>1936</v>
      </c>
      <c r="D569" s="2" t="s">
        <v>1351</v>
      </c>
      <c r="F569" s="2" t="s">
        <v>81</v>
      </c>
      <c r="G569" s="2" t="s">
        <v>1349</v>
      </c>
      <c r="H569" s="2" t="s">
        <v>11</v>
      </c>
      <c r="I569" s="1">
        <v>16094</v>
      </c>
      <c r="J569" s="12" t="s">
        <v>2033</v>
      </c>
      <c r="K569" s="2" t="s">
        <v>6</v>
      </c>
      <c r="L569" s="3">
        <v>15364</v>
      </c>
      <c r="M569" s="3" t="str">
        <f>IF(N569=AD569,"UKIP","")</f>
        <v>UKIP</v>
      </c>
      <c r="N569" s="3">
        <v>7330</v>
      </c>
      <c r="O569" t="s">
        <v>214</v>
      </c>
      <c r="P569" s="3">
        <v>930</v>
      </c>
      <c r="Q569" s="1">
        <v>927</v>
      </c>
      <c r="R569" s="1">
        <v>66166</v>
      </c>
      <c r="T569">
        <f t="shared" si="8"/>
        <v>40645</v>
      </c>
      <c r="Z569" s="1">
        <v>214</v>
      </c>
      <c r="AA569" s="1">
        <v>16094</v>
      </c>
      <c r="AB569" s="1">
        <v>15364</v>
      </c>
      <c r="AC569" s="1">
        <v>927</v>
      </c>
      <c r="AD569" s="1">
        <v>7330</v>
      </c>
      <c r="AE569" s="1">
        <v>930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/>
      <c r="AO569" s="1" t="s">
        <v>1182</v>
      </c>
    </row>
    <row r="570" spans="1:41" x14ac:dyDescent="0.25">
      <c r="A570" s="1" t="s">
        <v>1185</v>
      </c>
      <c r="B570" s="1" t="s">
        <v>80</v>
      </c>
      <c r="C570" s="6" t="s">
        <v>1937</v>
      </c>
      <c r="D570" s="2" t="s">
        <v>1348</v>
      </c>
      <c r="F570" s="2" t="s">
        <v>10</v>
      </c>
      <c r="G570" s="2" t="s">
        <v>1350</v>
      </c>
      <c r="H570" s="2" t="s">
        <v>11</v>
      </c>
      <c r="I570" s="1">
        <v>30176</v>
      </c>
      <c r="J570" s="12" t="s">
        <v>2032</v>
      </c>
      <c r="K570" s="2" t="s">
        <v>6</v>
      </c>
      <c r="L570" s="3">
        <v>8204</v>
      </c>
      <c r="M570" s="3" t="str">
        <f>IF(N570=AC570,"Lib Dem","")</f>
        <v>Lib Dem</v>
      </c>
      <c r="N570" s="3">
        <v>7629</v>
      </c>
      <c r="O570" t="s">
        <v>7</v>
      </c>
      <c r="P570" s="3">
        <v>7128</v>
      </c>
      <c r="Q570" s="1">
        <v>2207</v>
      </c>
      <c r="R570" s="1">
        <v>78910</v>
      </c>
      <c r="T570">
        <f t="shared" si="8"/>
        <v>55344</v>
      </c>
      <c r="Z570" s="1">
        <v>192</v>
      </c>
      <c r="AA570" s="1">
        <v>30176</v>
      </c>
      <c r="AB570" s="1">
        <v>8204</v>
      </c>
      <c r="AC570" s="1">
        <v>7629</v>
      </c>
      <c r="AD570" s="1">
        <v>7128</v>
      </c>
      <c r="AE570" s="1">
        <v>2207</v>
      </c>
      <c r="AF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/>
      <c r="AO570" s="1" t="s">
        <v>1184</v>
      </c>
    </row>
    <row r="571" spans="1:41" x14ac:dyDescent="0.25">
      <c r="A571" s="1" t="s">
        <v>1187</v>
      </c>
      <c r="B571" s="1" t="s">
        <v>80</v>
      </c>
      <c r="C571" s="6" t="s">
        <v>1938</v>
      </c>
      <c r="D571" s="2" t="s">
        <v>1348</v>
      </c>
      <c r="F571" s="2" t="s">
        <v>10</v>
      </c>
      <c r="G571" s="2" t="s">
        <v>1350</v>
      </c>
      <c r="H571" s="2" t="s">
        <v>11</v>
      </c>
      <c r="I571" s="1">
        <v>32045</v>
      </c>
      <c r="J571" s="12" t="s">
        <v>2032</v>
      </c>
      <c r="K571" s="2" t="s">
        <v>44</v>
      </c>
      <c r="L571" s="3">
        <v>10568</v>
      </c>
      <c r="M571" s="3" t="str">
        <f>IF(N571=AD571,"UKIP","")</f>
        <v>UKIP</v>
      </c>
      <c r="N571" s="3">
        <v>6188</v>
      </c>
      <c r="O571" t="s">
        <v>6</v>
      </c>
      <c r="P571" s="3">
        <v>5240</v>
      </c>
      <c r="Q571" s="1">
        <v>2626</v>
      </c>
      <c r="R571" s="1">
        <v>78291</v>
      </c>
      <c r="T571">
        <f t="shared" si="8"/>
        <v>56667</v>
      </c>
      <c r="Z571" s="1">
        <v>197</v>
      </c>
      <c r="AA571" s="1">
        <v>32045</v>
      </c>
      <c r="AB571" s="1">
        <v>5240</v>
      </c>
      <c r="AC571" s="1">
        <v>10568</v>
      </c>
      <c r="AD571" s="1">
        <v>6188</v>
      </c>
      <c r="AE571" s="1">
        <v>2626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/>
      <c r="AO571" s="1" t="s">
        <v>1186</v>
      </c>
    </row>
    <row r="572" spans="1:41" x14ac:dyDescent="0.25">
      <c r="A572" s="1" t="s">
        <v>1189</v>
      </c>
      <c r="B572" s="1" t="s">
        <v>26</v>
      </c>
      <c r="C572" s="6" t="s">
        <v>1939</v>
      </c>
      <c r="D572" s="2" t="s">
        <v>1348</v>
      </c>
      <c r="F572" s="2" t="s">
        <v>10</v>
      </c>
      <c r="G572" s="2" t="s">
        <v>1350</v>
      </c>
      <c r="H572" s="2" t="s">
        <v>11</v>
      </c>
      <c r="I572" s="1">
        <v>22579</v>
      </c>
      <c r="J572" s="12" t="s">
        <v>2032</v>
      </c>
      <c r="K572" s="2" t="s">
        <v>6</v>
      </c>
      <c r="L572" s="3">
        <v>11836</v>
      </c>
      <c r="M572" s="3" t="str">
        <f>IF(N572=AD572,"UKIP","")</f>
        <v>UKIP</v>
      </c>
      <c r="N572" s="3">
        <v>7620</v>
      </c>
      <c r="O572" t="s">
        <v>2022</v>
      </c>
      <c r="P572" s="3">
        <v>1959</v>
      </c>
      <c r="Q572" s="1">
        <v>1443</v>
      </c>
      <c r="R572" s="1">
        <v>65942</v>
      </c>
      <c r="T572">
        <f t="shared" si="8"/>
        <v>45437</v>
      </c>
      <c r="Z572" s="1">
        <v>206</v>
      </c>
      <c r="AA572" s="1">
        <v>22579</v>
      </c>
      <c r="AB572" s="1">
        <v>11836</v>
      </c>
      <c r="AC572" s="1">
        <v>1959</v>
      </c>
      <c r="AD572" s="1">
        <v>7620</v>
      </c>
      <c r="AE572" s="1">
        <v>1443</v>
      </c>
      <c r="AF572" s="1">
        <v>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/>
      <c r="AO572" s="1" t="s">
        <v>1188</v>
      </c>
    </row>
    <row r="573" spans="1:41" x14ac:dyDescent="0.25">
      <c r="A573" s="1" t="s">
        <v>1191</v>
      </c>
      <c r="B573" s="1" t="s">
        <v>66</v>
      </c>
      <c r="C573" s="6" t="s">
        <v>1940</v>
      </c>
      <c r="D573" s="2" t="s">
        <v>1348</v>
      </c>
      <c r="F573" s="2" t="s">
        <v>10</v>
      </c>
      <c r="G573" s="2" t="s">
        <v>1349</v>
      </c>
      <c r="H573" s="2" t="s">
        <v>11</v>
      </c>
      <c r="I573" s="1">
        <v>27545</v>
      </c>
      <c r="J573" s="12" t="s">
        <v>2030</v>
      </c>
      <c r="K573" s="2" t="s">
        <v>6</v>
      </c>
      <c r="L573" s="3">
        <v>8089</v>
      </c>
      <c r="M573" s="3" t="str">
        <f>IF(N573=AD573,"UKIP","")</f>
        <v>UKIP</v>
      </c>
      <c r="N573" s="3">
        <v>7805</v>
      </c>
      <c r="O573" t="s">
        <v>2022</v>
      </c>
      <c r="P573" s="3">
        <v>4703</v>
      </c>
      <c r="Q573" s="1">
        <v>4223</v>
      </c>
      <c r="R573" s="1">
        <v>77451</v>
      </c>
      <c r="T573">
        <f t="shared" si="8"/>
        <v>52365</v>
      </c>
      <c r="Z573" s="1">
        <v>170</v>
      </c>
      <c r="AA573" s="1">
        <v>27545</v>
      </c>
      <c r="AB573" s="1">
        <v>8089</v>
      </c>
      <c r="AC573" s="1">
        <v>4703</v>
      </c>
      <c r="AD573" s="1">
        <v>7805</v>
      </c>
      <c r="AE573" s="1">
        <v>2404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1819</v>
      </c>
      <c r="AN573" s="1"/>
      <c r="AO573" s="1" t="s">
        <v>1190</v>
      </c>
    </row>
    <row r="574" spans="1:41" x14ac:dyDescent="0.25">
      <c r="A574" s="1" t="s">
        <v>1193</v>
      </c>
      <c r="B574" s="1" t="s">
        <v>80</v>
      </c>
      <c r="C574" s="6" t="s">
        <v>1941</v>
      </c>
      <c r="D574" s="2" t="s">
        <v>1348</v>
      </c>
      <c r="F574" s="2" t="s">
        <v>81</v>
      </c>
      <c r="G574" s="2" t="s">
        <v>1349</v>
      </c>
      <c r="H574" s="2" t="s">
        <v>11</v>
      </c>
      <c r="I574" s="1">
        <v>19924</v>
      </c>
      <c r="J574" s="12" t="s">
        <v>2033</v>
      </c>
      <c r="K574" s="2" t="s">
        <v>44</v>
      </c>
      <c r="L574" s="3">
        <v>18429</v>
      </c>
      <c r="M574" s="3" t="str">
        <f>IF(N574=AD574,"UKIP","")</f>
        <v>UKIP</v>
      </c>
      <c r="N574" s="3">
        <v>5126</v>
      </c>
      <c r="O574" t="s">
        <v>6</v>
      </c>
      <c r="P574" s="3">
        <v>3775</v>
      </c>
      <c r="Q574" s="1">
        <v>1316</v>
      </c>
      <c r="R574" s="1">
        <v>66066</v>
      </c>
      <c r="T574">
        <f t="shared" si="8"/>
        <v>48570</v>
      </c>
      <c r="Z574" s="1">
        <v>163</v>
      </c>
      <c r="AA574" s="1">
        <v>19924</v>
      </c>
      <c r="AB574" s="1">
        <v>3775</v>
      </c>
      <c r="AC574" s="1">
        <v>18429</v>
      </c>
      <c r="AD574" s="1">
        <v>5126</v>
      </c>
      <c r="AE574" s="1">
        <v>1316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/>
      <c r="AO574" s="1" t="s">
        <v>1192</v>
      </c>
    </row>
    <row r="575" spans="1:41" x14ac:dyDescent="0.25">
      <c r="A575" s="1" t="s">
        <v>1195</v>
      </c>
      <c r="B575" s="1" t="s">
        <v>73</v>
      </c>
      <c r="C575" s="6" t="s">
        <v>1942</v>
      </c>
      <c r="D575" s="2" t="s">
        <v>1351</v>
      </c>
      <c r="F575" s="2" t="s">
        <v>10</v>
      </c>
      <c r="G575" s="2" t="s">
        <v>1350</v>
      </c>
      <c r="H575" s="2" t="s">
        <v>11</v>
      </c>
      <c r="I575" s="1">
        <v>16692</v>
      </c>
      <c r="J575" s="12" t="s">
        <v>2032</v>
      </c>
      <c r="K575" s="2" t="s">
        <v>6</v>
      </c>
      <c r="L575" s="3">
        <v>16156</v>
      </c>
      <c r="M575" s="3" t="str">
        <f>IF(N575=AD575,"UKIP","")</f>
        <v>UKIP</v>
      </c>
      <c r="N575" s="3">
        <v>15718</v>
      </c>
      <c r="O575" t="s">
        <v>2022</v>
      </c>
      <c r="P575" s="3">
        <v>644</v>
      </c>
      <c r="Q575" s="1">
        <v>354</v>
      </c>
      <c r="R575" s="1">
        <v>77559</v>
      </c>
      <c r="T575">
        <f t="shared" si="8"/>
        <v>49564</v>
      </c>
      <c r="Z575" s="1">
        <v>126</v>
      </c>
      <c r="AA575" s="1">
        <v>16692</v>
      </c>
      <c r="AB575" s="1">
        <v>16156</v>
      </c>
      <c r="AC575" s="1">
        <v>644</v>
      </c>
      <c r="AD575" s="1">
        <v>15718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354</v>
      </c>
      <c r="AN575" s="1"/>
      <c r="AO575" s="1" t="s">
        <v>1194</v>
      </c>
    </row>
    <row r="576" spans="1:41" x14ac:dyDescent="0.25">
      <c r="A576" s="1" t="s">
        <v>1197</v>
      </c>
      <c r="B576" s="1" t="s">
        <v>80</v>
      </c>
      <c r="C576" s="6" t="s">
        <v>1943</v>
      </c>
      <c r="D576" s="2" t="s">
        <v>1348</v>
      </c>
      <c r="F576" s="2" t="s">
        <v>10</v>
      </c>
      <c r="G576" s="2" t="s">
        <v>1350</v>
      </c>
      <c r="H576" s="2" t="s">
        <v>11</v>
      </c>
      <c r="I576" s="1">
        <v>29030</v>
      </c>
      <c r="J576" s="12" t="s">
        <v>2032</v>
      </c>
      <c r="K576" s="2" t="s">
        <v>7</v>
      </c>
      <c r="L576" s="3">
        <v>8857</v>
      </c>
      <c r="M576" s="3" t="s">
        <v>6</v>
      </c>
      <c r="N576" s="3">
        <v>6835</v>
      </c>
      <c r="O576" t="s">
        <v>2022</v>
      </c>
      <c r="P576" s="3">
        <v>5626</v>
      </c>
      <c r="Q576" s="1">
        <v>3415</v>
      </c>
      <c r="R576" s="1">
        <v>76270</v>
      </c>
      <c r="T576">
        <f t="shared" si="8"/>
        <v>53763</v>
      </c>
      <c r="Z576" s="1">
        <v>378</v>
      </c>
      <c r="AA576" s="1">
        <v>29030</v>
      </c>
      <c r="AB576" s="1">
        <v>6835</v>
      </c>
      <c r="AC576" s="1">
        <v>5626</v>
      </c>
      <c r="AD576" s="1">
        <v>8857</v>
      </c>
      <c r="AE576" s="1">
        <v>3415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/>
      <c r="AO576" s="1" t="s">
        <v>1196</v>
      </c>
    </row>
    <row r="577" spans="1:41" x14ac:dyDescent="0.25">
      <c r="A577" s="1" t="s">
        <v>1199</v>
      </c>
      <c r="B577" s="1" t="s">
        <v>23</v>
      </c>
      <c r="C577" s="6" t="s">
        <v>1944</v>
      </c>
      <c r="D577" s="2" t="s">
        <v>1348</v>
      </c>
      <c r="F577" s="2" t="s">
        <v>10</v>
      </c>
      <c r="G577" s="2" t="s">
        <v>1349</v>
      </c>
      <c r="H577" s="2" t="s">
        <v>11</v>
      </c>
      <c r="I577" s="1">
        <v>31887</v>
      </c>
      <c r="J577" s="12" t="s">
        <v>2030</v>
      </c>
      <c r="K577" s="2" t="s">
        <v>7</v>
      </c>
      <c r="L577" s="3">
        <v>8153</v>
      </c>
      <c r="M577" s="3" t="s">
        <v>6</v>
      </c>
      <c r="N577" s="3">
        <v>7604</v>
      </c>
      <c r="O577" t="s">
        <v>2022</v>
      </c>
      <c r="P577" s="3">
        <v>3660</v>
      </c>
      <c r="Q577" s="1">
        <v>2366</v>
      </c>
      <c r="R577" s="1">
        <v>74877</v>
      </c>
      <c r="T577">
        <f t="shared" si="8"/>
        <v>53670</v>
      </c>
      <c r="Z577" s="1">
        <v>162</v>
      </c>
      <c r="AA577" s="1">
        <v>31887</v>
      </c>
      <c r="AB577" s="1">
        <v>7604</v>
      </c>
      <c r="AC577" s="1">
        <v>3660</v>
      </c>
      <c r="AD577" s="1">
        <v>8153</v>
      </c>
      <c r="AE577" s="1">
        <v>2366</v>
      </c>
      <c r="AF577" s="1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/>
      <c r="AO577" s="1" t="s">
        <v>1198</v>
      </c>
    </row>
    <row r="578" spans="1:41" x14ac:dyDescent="0.25">
      <c r="A578" s="1" t="s">
        <v>1201</v>
      </c>
      <c r="B578" s="1" t="s">
        <v>63</v>
      </c>
      <c r="C578" s="6" t="s">
        <v>1945</v>
      </c>
      <c r="D578" s="2" t="s">
        <v>1348</v>
      </c>
      <c r="E578" s="3" t="s">
        <v>2019</v>
      </c>
      <c r="F578" s="2" t="s">
        <v>5</v>
      </c>
      <c r="G578" s="2" t="s">
        <v>1350</v>
      </c>
      <c r="H578" s="2" t="s">
        <v>6</v>
      </c>
      <c r="I578" s="1">
        <v>25263</v>
      </c>
      <c r="J578" s="12" t="s">
        <v>2032</v>
      </c>
      <c r="K578" s="2" t="s">
        <v>11</v>
      </c>
      <c r="L578" s="3">
        <v>22421</v>
      </c>
      <c r="M578" s="3" t="str">
        <f>IF(N578=AE578,"Green","")</f>
        <v>Green</v>
      </c>
      <c r="N578" s="3">
        <v>2201</v>
      </c>
      <c r="O578" t="s">
        <v>2022</v>
      </c>
      <c r="P578" s="3">
        <v>2107</v>
      </c>
      <c r="Q578" s="1">
        <v>1537</v>
      </c>
      <c r="R578" s="1">
        <v>76782</v>
      </c>
      <c r="T578">
        <f t="shared" si="8"/>
        <v>53529</v>
      </c>
      <c r="Z578" s="1">
        <v>212</v>
      </c>
      <c r="AA578" s="1">
        <v>22421</v>
      </c>
      <c r="AB578" s="1">
        <v>25263</v>
      </c>
      <c r="AC578" s="1">
        <v>2107</v>
      </c>
      <c r="AD578" s="1">
        <v>1537</v>
      </c>
      <c r="AE578" s="1">
        <v>2201</v>
      </c>
      <c r="AF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/>
      <c r="AO578" s="1" t="s">
        <v>1200</v>
      </c>
    </row>
    <row r="579" spans="1:41" x14ac:dyDescent="0.25">
      <c r="A579" s="1" t="s">
        <v>1203</v>
      </c>
      <c r="B579" s="1" t="s">
        <v>80</v>
      </c>
      <c r="C579" s="6" t="s">
        <v>1946</v>
      </c>
      <c r="D579" s="2" t="s">
        <v>1348</v>
      </c>
      <c r="F579" s="2" t="s">
        <v>81</v>
      </c>
      <c r="G579" s="2" t="s">
        <v>1349</v>
      </c>
      <c r="H579" s="2" t="s">
        <v>11</v>
      </c>
      <c r="I579" s="1">
        <v>19551</v>
      </c>
      <c r="J579" s="12" t="s">
        <v>2033</v>
      </c>
      <c r="K579" s="2" t="s">
        <v>44</v>
      </c>
      <c r="L579" s="3">
        <v>16265</v>
      </c>
      <c r="M579" s="3" t="str">
        <f>IF(N579=AD579,"UKIP","")</f>
        <v>UKIP</v>
      </c>
      <c r="N579" s="3">
        <v>6540</v>
      </c>
      <c r="O579" t="s">
        <v>6</v>
      </c>
      <c r="P579" s="3">
        <v>4166</v>
      </c>
      <c r="Q579" s="1">
        <v>1557</v>
      </c>
      <c r="R579" s="1">
        <v>76350</v>
      </c>
      <c r="T579">
        <f t="shared" ref="T579:T642" si="9">I579+L579+N579+P579+Q579</f>
        <v>48079</v>
      </c>
      <c r="Z579" s="1">
        <v>135</v>
      </c>
      <c r="AA579" s="1">
        <v>19551</v>
      </c>
      <c r="AB579" s="1">
        <v>4166</v>
      </c>
      <c r="AC579" s="1">
        <v>16265</v>
      </c>
      <c r="AD579" s="1">
        <v>6540</v>
      </c>
      <c r="AE579" s="1">
        <v>1557</v>
      </c>
      <c r="AF579" s="1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0</v>
      </c>
      <c r="AN579" s="1"/>
      <c r="AO579" s="1" t="s">
        <v>1202</v>
      </c>
    </row>
    <row r="580" spans="1:41" x14ac:dyDescent="0.25">
      <c r="A580" s="1" t="s">
        <v>1205</v>
      </c>
      <c r="B580" s="1" t="s">
        <v>4</v>
      </c>
      <c r="C580" s="6" t="s">
        <v>1947</v>
      </c>
      <c r="D580" s="2" t="s">
        <v>1348</v>
      </c>
      <c r="F580" s="2" t="s">
        <v>5</v>
      </c>
      <c r="G580" s="2" t="s">
        <v>1349</v>
      </c>
      <c r="H580" s="2" t="s">
        <v>6</v>
      </c>
      <c r="I580" s="1">
        <v>16938</v>
      </c>
      <c r="J580" s="12" t="s">
        <v>2030</v>
      </c>
      <c r="K580" s="2" t="s">
        <v>11</v>
      </c>
      <c r="L580" s="3">
        <v>8769</v>
      </c>
      <c r="M580" s="3" t="str">
        <f>IF(N580=AD580,"UKIP","")</f>
        <v>UKIP</v>
      </c>
      <c r="N580" s="3">
        <v>7203</v>
      </c>
      <c r="O580" t="s">
        <v>41</v>
      </c>
      <c r="P580" s="3">
        <v>2169</v>
      </c>
      <c r="Q580" s="1">
        <v>2858</v>
      </c>
      <c r="R580" s="1">
        <v>61896</v>
      </c>
      <c r="T580">
        <f t="shared" si="9"/>
        <v>37937</v>
      </c>
      <c r="Z580" s="1">
        <v>68</v>
      </c>
      <c r="AA580" s="1">
        <v>8769</v>
      </c>
      <c r="AB580" s="1">
        <v>16938</v>
      </c>
      <c r="AC580" s="1">
        <v>1271</v>
      </c>
      <c r="AD580" s="1">
        <v>7203</v>
      </c>
      <c r="AE580" s="1">
        <v>746</v>
      </c>
      <c r="AF580" s="1">
        <v>0</v>
      </c>
      <c r="AG580" s="1">
        <v>2169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841</v>
      </c>
      <c r="AN580" s="1"/>
      <c r="AO580" s="1" t="s">
        <v>1204</v>
      </c>
    </row>
    <row r="581" spans="1:41" x14ac:dyDescent="0.25">
      <c r="A581" s="1" t="s">
        <v>1207</v>
      </c>
      <c r="B581" s="1" t="s">
        <v>80</v>
      </c>
      <c r="C581" s="6" t="s">
        <v>1948</v>
      </c>
      <c r="D581" s="2" t="s">
        <v>1348</v>
      </c>
      <c r="F581" s="2" t="s">
        <v>10</v>
      </c>
      <c r="G581" s="2" t="s">
        <v>1350</v>
      </c>
      <c r="H581" s="2" t="s">
        <v>11</v>
      </c>
      <c r="I581" s="1">
        <v>28774</v>
      </c>
      <c r="J581" s="12" t="s">
        <v>2032</v>
      </c>
      <c r="K581" s="2" t="s">
        <v>7</v>
      </c>
      <c r="L581" s="3">
        <v>10371</v>
      </c>
      <c r="M581" s="3" t="str">
        <f>IF(N581=AC581,"Lib Dem","")</f>
        <v>Lib Dem</v>
      </c>
      <c r="N581" s="3">
        <v>7483</v>
      </c>
      <c r="O581" t="s">
        <v>6</v>
      </c>
      <c r="P581" s="3">
        <v>6015</v>
      </c>
      <c r="Q581" s="1">
        <v>3941</v>
      </c>
      <c r="R581" s="1">
        <v>78621</v>
      </c>
      <c r="T581">
        <f t="shared" si="9"/>
        <v>56584</v>
      </c>
      <c r="Z581" s="1">
        <v>202</v>
      </c>
      <c r="AA581" s="1">
        <v>28774</v>
      </c>
      <c r="AB581" s="1">
        <v>6015</v>
      </c>
      <c r="AC581" s="1">
        <v>7483</v>
      </c>
      <c r="AD581" s="1">
        <v>10371</v>
      </c>
      <c r="AE581" s="1">
        <v>3941</v>
      </c>
      <c r="AF581" s="1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/>
      <c r="AO581" s="1" t="s">
        <v>1206</v>
      </c>
    </row>
    <row r="582" spans="1:41" x14ac:dyDescent="0.25">
      <c r="A582" s="1" t="s">
        <v>1209</v>
      </c>
      <c r="B582" s="1" t="s">
        <v>80</v>
      </c>
      <c r="C582" s="6" t="s">
        <v>1949</v>
      </c>
      <c r="D582" s="2" t="s">
        <v>1351</v>
      </c>
      <c r="F582" s="2" t="s">
        <v>10</v>
      </c>
      <c r="G582" s="2" t="s">
        <v>1350</v>
      </c>
      <c r="H582" s="2" t="s">
        <v>11</v>
      </c>
      <c r="I582" s="1">
        <v>24941</v>
      </c>
      <c r="J582" s="12" t="s">
        <v>2032</v>
      </c>
      <c r="K582" s="2" t="s">
        <v>7</v>
      </c>
      <c r="L582" s="3">
        <v>6656</v>
      </c>
      <c r="M582" s="3" t="s">
        <v>6</v>
      </c>
      <c r="N582" s="3">
        <v>5988</v>
      </c>
      <c r="O582" t="s">
        <v>214</v>
      </c>
      <c r="P582" s="3">
        <v>4845</v>
      </c>
      <c r="Q582" s="1">
        <v>4667</v>
      </c>
      <c r="R582" s="1">
        <v>68630</v>
      </c>
      <c r="T582">
        <f t="shared" si="9"/>
        <v>47097</v>
      </c>
      <c r="Z582" s="1">
        <v>170</v>
      </c>
      <c r="AA582" s="1">
        <v>24941</v>
      </c>
      <c r="AB582" s="1">
        <v>5988</v>
      </c>
      <c r="AC582" s="1">
        <v>4667</v>
      </c>
      <c r="AD582" s="1">
        <v>6656</v>
      </c>
      <c r="AE582" s="1">
        <v>4845</v>
      </c>
      <c r="AF582" s="1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/>
      <c r="AO582" s="1" t="s">
        <v>1208</v>
      </c>
    </row>
    <row r="583" spans="1:41" x14ac:dyDescent="0.25">
      <c r="A583" s="1" t="s">
        <v>1211</v>
      </c>
      <c r="B583" s="1" t="s">
        <v>63</v>
      </c>
      <c r="C583" s="6" t="s">
        <v>1950</v>
      </c>
      <c r="D583" s="2" t="s">
        <v>1348</v>
      </c>
      <c r="E583" s="3" t="s">
        <v>1352</v>
      </c>
      <c r="F583" s="2" t="s">
        <v>5</v>
      </c>
      <c r="G583" s="2" t="s">
        <v>1350</v>
      </c>
      <c r="H583" s="2" t="s">
        <v>6</v>
      </c>
      <c r="I583" s="1">
        <v>28654</v>
      </c>
      <c r="J583" s="12" t="s">
        <v>2032</v>
      </c>
      <c r="K583" s="2" t="s">
        <v>11</v>
      </c>
      <c r="L583" s="3">
        <v>5090</v>
      </c>
      <c r="M583" s="3" t="str">
        <f>IF(N583=AE583,"Green","")</f>
        <v>Green</v>
      </c>
      <c r="N583" s="3">
        <v>3931</v>
      </c>
      <c r="O583" t="s">
        <v>2022</v>
      </c>
      <c r="P583" s="3">
        <v>1756</v>
      </c>
      <c r="Q583" s="1">
        <v>3127</v>
      </c>
      <c r="R583" s="1">
        <v>70803</v>
      </c>
      <c r="T583">
        <f t="shared" si="9"/>
        <v>42558</v>
      </c>
      <c r="Z583" s="1">
        <v>213</v>
      </c>
      <c r="AA583" s="1">
        <v>5090</v>
      </c>
      <c r="AB583" s="1">
        <v>28654</v>
      </c>
      <c r="AC583" s="1">
        <v>1756</v>
      </c>
      <c r="AD583" s="1">
        <v>1512</v>
      </c>
      <c r="AE583" s="1">
        <v>3931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1615</v>
      </c>
      <c r="AN583" s="1"/>
      <c r="AO583" s="1" t="s">
        <v>1210</v>
      </c>
    </row>
    <row r="584" spans="1:41" x14ac:dyDescent="0.25">
      <c r="A584" s="1" t="s">
        <v>1213</v>
      </c>
      <c r="B584" s="1" t="s">
        <v>80</v>
      </c>
      <c r="C584" s="6" t="s">
        <v>1951</v>
      </c>
      <c r="D584" s="2" t="s">
        <v>1351</v>
      </c>
      <c r="F584" s="2" t="s">
        <v>10</v>
      </c>
      <c r="G584" s="2" t="s">
        <v>1350</v>
      </c>
      <c r="H584" s="2" t="s">
        <v>11</v>
      </c>
      <c r="I584" s="1">
        <v>22681</v>
      </c>
      <c r="J584" s="12" t="s">
        <v>2032</v>
      </c>
      <c r="K584" s="2" t="s">
        <v>44</v>
      </c>
      <c r="L584" s="3">
        <v>8681</v>
      </c>
      <c r="M584" s="3" t="s">
        <v>6</v>
      </c>
      <c r="N584" s="3">
        <v>7814</v>
      </c>
      <c r="O584" t="s">
        <v>7</v>
      </c>
      <c r="P584" s="3">
        <v>5967</v>
      </c>
      <c r="Q584" s="1">
        <v>6401</v>
      </c>
      <c r="R584" s="1">
        <v>73601</v>
      </c>
      <c r="T584">
        <f t="shared" si="9"/>
        <v>51544</v>
      </c>
      <c r="Z584" s="1">
        <v>78</v>
      </c>
      <c r="AA584" s="1">
        <v>22681</v>
      </c>
      <c r="AB584" s="1">
        <v>7814</v>
      </c>
      <c r="AC584" s="1">
        <v>8681</v>
      </c>
      <c r="AD584" s="1">
        <v>5967</v>
      </c>
      <c r="AE584" s="1">
        <v>4483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1918</v>
      </c>
      <c r="AN584" s="1"/>
      <c r="AO584" s="1" t="s">
        <v>1212</v>
      </c>
    </row>
    <row r="585" spans="1:41" x14ac:dyDescent="0.25">
      <c r="A585" s="1" t="s">
        <v>1215</v>
      </c>
      <c r="B585" s="1" t="s">
        <v>23</v>
      </c>
      <c r="C585" s="6" t="s">
        <v>1952</v>
      </c>
      <c r="D585" s="2" t="s">
        <v>1348</v>
      </c>
      <c r="F585" s="2" t="s">
        <v>10</v>
      </c>
      <c r="G585" s="2" t="s">
        <v>1350</v>
      </c>
      <c r="H585" s="2" t="s">
        <v>11</v>
      </c>
      <c r="I585" s="1">
        <v>30181</v>
      </c>
      <c r="J585" s="12" t="s">
        <v>2032</v>
      </c>
      <c r="K585" s="2" t="s">
        <v>6</v>
      </c>
      <c r="L585" s="3">
        <v>7307</v>
      </c>
      <c r="M585" s="3" t="str">
        <f>IF(N585=AD585,"UKIP","")</f>
        <v>UKIP</v>
      </c>
      <c r="N585" s="3">
        <v>6481</v>
      </c>
      <c r="O585" t="s">
        <v>2022</v>
      </c>
      <c r="P585" s="3">
        <v>4342</v>
      </c>
      <c r="Q585" s="1">
        <v>3117</v>
      </c>
      <c r="R585" s="1">
        <v>73429</v>
      </c>
      <c r="T585">
        <f t="shared" si="9"/>
        <v>51428</v>
      </c>
      <c r="Z585" s="1">
        <v>165</v>
      </c>
      <c r="AA585" s="1">
        <v>30181</v>
      </c>
      <c r="AB585" s="1">
        <v>7307</v>
      </c>
      <c r="AC585" s="1">
        <v>4342</v>
      </c>
      <c r="AD585" s="1">
        <v>6481</v>
      </c>
      <c r="AE585" s="1">
        <v>2659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458</v>
      </c>
      <c r="AN585" s="1"/>
      <c r="AO585" s="1" t="s">
        <v>1214</v>
      </c>
    </row>
    <row r="586" spans="1:41" x14ac:dyDescent="0.25">
      <c r="A586" s="1" t="s">
        <v>1217</v>
      </c>
      <c r="B586" s="1" t="s">
        <v>63</v>
      </c>
      <c r="C586" s="6" t="s">
        <v>1953</v>
      </c>
      <c r="D586" s="2" t="s">
        <v>1351</v>
      </c>
      <c r="F586" s="2" t="s">
        <v>81</v>
      </c>
      <c r="G586" s="2" t="s">
        <v>1349</v>
      </c>
      <c r="H586" s="2" t="s">
        <v>11</v>
      </c>
      <c r="I586" s="1">
        <v>25580</v>
      </c>
      <c r="J586" s="12" t="s">
        <v>2033</v>
      </c>
      <c r="K586" s="2" t="s">
        <v>44</v>
      </c>
      <c r="L586" s="3">
        <v>23563</v>
      </c>
      <c r="M586" s="3" t="s">
        <v>6</v>
      </c>
      <c r="N586" s="3">
        <v>7129</v>
      </c>
      <c r="O586" t="s">
        <v>7</v>
      </c>
      <c r="P586" s="3">
        <v>3069</v>
      </c>
      <c r="Q586" s="1">
        <v>2663</v>
      </c>
      <c r="R586" s="1">
        <v>80250</v>
      </c>
      <c r="T586">
        <f t="shared" si="9"/>
        <v>62004</v>
      </c>
      <c r="Z586" s="1">
        <v>122</v>
      </c>
      <c r="AA586" s="1">
        <v>25580</v>
      </c>
      <c r="AB586" s="1">
        <v>7129</v>
      </c>
      <c r="AC586" s="1">
        <v>23563</v>
      </c>
      <c r="AD586" s="1">
        <v>3069</v>
      </c>
      <c r="AE586" s="1">
        <v>2463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200</v>
      </c>
      <c r="AN586" s="1"/>
      <c r="AO586" s="1" t="s">
        <v>1216</v>
      </c>
    </row>
    <row r="587" spans="1:41" x14ac:dyDescent="0.25">
      <c r="A587" s="1" t="s">
        <v>1219</v>
      </c>
      <c r="B587" s="1" t="s">
        <v>117</v>
      </c>
      <c r="C587" s="6" t="s">
        <v>1954</v>
      </c>
      <c r="D587" s="2" t="s">
        <v>1348</v>
      </c>
      <c r="F587" s="2" t="s">
        <v>5</v>
      </c>
      <c r="G587" s="2" t="s">
        <v>1350</v>
      </c>
      <c r="H587" s="2" t="s">
        <v>6</v>
      </c>
      <c r="I587" s="1">
        <v>25791</v>
      </c>
      <c r="J587" s="12" t="s">
        <v>2032</v>
      </c>
      <c r="K587" s="2" t="s">
        <v>11</v>
      </c>
      <c r="L587" s="3">
        <v>17551</v>
      </c>
      <c r="M587" s="3" t="str">
        <f>IF(N587=AD587,"UKIP","")</f>
        <v>UKIP</v>
      </c>
      <c r="N587" s="3">
        <v>6541</v>
      </c>
      <c r="O587" t="s">
        <v>214</v>
      </c>
      <c r="P587" s="3">
        <v>2017</v>
      </c>
      <c r="Q587" s="1">
        <v>1595</v>
      </c>
      <c r="R587" s="1">
        <v>77524</v>
      </c>
      <c r="T587">
        <f t="shared" si="9"/>
        <v>53495</v>
      </c>
      <c r="Z587" s="1">
        <v>126</v>
      </c>
      <c r="AA587" s="1">
        <v>17551</v>
      </c>
      <c r="AB587" s="1">
        <v>25791</v>
      </c>
      <c r="AC587" s="1">
        <v>1595</v>
      </c>
      <c r="AD587" s="1">
        <v>6541</v>
      </c>
      <c r="AE587" s="1">
        <v>2017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/>
      <c r="AO587" s="1" t="s">
        <v>1218</v>
      </c>
    </row>
    <row r="588" spans="1:41" x14ac:dyDescent="0.25">
      <c r="A588" s="1" t="s">
        <v>1221</v>
      </c>
      <c r="B588" s="1" t="s">
        <v>94</v>
      </c>
      <c r="C588" s="6" t="s">
        <v>1955</v>
      </c>
      <c r="D588" s="2" t="s">
        <v>1348</v>
      </c>
      <c r="F588" s="2" t="s">
        <v>100</v>
      </c>
      <c r="G588" s="2" t="s">
        <v>1350</v>
      </c>
      <c r="H588" s="2" t="s">
        <v>96</v>
      </c>
      <c r="I588" s="1">
        <v>15430</v>
      </c>
      <c r="J588" s="12" t="s">
        <v>2032</v>
      </c>
      <c r="K588" s="2" t="s">
        <v>423</v>
      </c>
      <c r="L588" s="3">
        <v>13166</v>
      </c>
      <c r="M588" s="3" t="str">
        <f>IF(N588=AI588,"SF","")</f>
        <v>SF</v>
      </c>
      <c r="N588" s="3">
        <v>11593</v>
      </c>
      <c r="O588" t="s">
        <v>105</v>
      </c>
      <c r="P588" s="3">
        <v>4238</v>
      </c>
      <c r="Q588" s="1">
        <v>2792</v>
      </c>
      <c r="R588" s="1">
        <v>80060</v>
      </c>
      <c r="T588">
        <f t="shared" si="9"/>
        <v>47219</v>
      </c>
      <c r="Z588" s="1">
        <v>254</v>
      </c>
      <c r="AA588" s="1">
        <v>201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15430</v>
      </c>
      <c r="AI588" s="1">
        <v>11593</v>
      </c>
      <c r="AJ588" s="1">
        <v>4238</v>
      </c>
      <c r="AK588" s="1">
        <v>13166</v>
      </c>
      <c r="AL588" s="1">
        <v>1780</v>
      </c>
      <c r="AM588" s="1">
        <v>811</v>
      </c>
      <c r="AN588" s="1"/>
      <c r="AO588" s="1" t="s">
        <v>1220</v>
      </c>
    </row>
    <row r="589" spans="1:41" x14ac:dyDescent="0.25">
      <c r="A589" s="1" t="s">
        <v>1223</v>
      </c>
      <c r="B589" s="1" t="s">
        <v>63</v>
      </c>
      <c r="C589" s="6" t="s">
        <v>1956</v>
      </c>
      <c r="D589" s="2" t="s">
        <v>1348</v>
      </c>
      <c r="F589" s="2" t="s">
        <v>10</v>
      </c>
      <c r="G589" s="2" t="s">
        <v>1349</v>
      </c>
      <c r="H589" s="2" t="s">
        <v>11</v>
      </c>
      <c r="I589" s="1">
        <v>22511</v>
      </c>
      <c r="J589" s="12" t="s">
        <v>2030</v>
      </c>
      <c r="K589" s="2" t="s">
        <v>6</v>
      </c>
      <c r="L589" s="3">
        <v>11816</v>
      </c>
      <c r="M589" s="3" t="str">
        <f>IF(N589=AD589,"UKIP","")</f>
        <v>UKIP</v>
      </c>
      <c r="N589" s="3">
        <v>6346</v>
      </c>
      <c r="O589" t="s">
        <v>2022</v>
      </c>
      <c r="P589" s="3">
        <v>2215</v>
      </c>
      <c r="Q589" s="1">
        <v>1923</v>
      </c>
      <c r="R589" s="1">
        <v>70631</v>
      </c>
      <c r="T589">
        <f t="shared" si="9"/>
        <v>44811</v>
      </c>
      <c r="Z589" s="1">
        <v>206</v>
      </c>
      <c r="AA589" s="1">
        <v>22511</v>
      </c>
      <c r="AB589" s="1">
        <v>11816</v>
      </c>
      <c r="AC589" s="1">
        <v>2215</v>
      </c>
      <c r="AD589" s="1">
        <v>6346</v>
      </c>
      <c r="AE589" s="1">
        <v>1414</v>
      </c>
      <c r="AF589" s="1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0</v>
      </c>
      <c r="AL589" s="1">
        <v>0</v>
      </c>
      <c r="AM589" s="1">
        <v>509</v>
      </c>
      <c r="AN589" s="1"/>
      <c r="AO589" s="1" t="s">
        <v>1222</v>
      </c>
    </row>
    <row r="590" spans="1:41" x14ac:dyDescent="0.25">
      <c r="A590" s="1" t="s">
        <v>1225</v>
      </c>
      <c r="B590" s="1" t="s">
        <v>4</v>
      </c>
      <c r="C590" s="6" t="s">
        <v>1957</v>
      </c>
      <c r="D590" s="2" t="s">
        <v>1348</v>
      </c>
      <c r="F590" s="2" t="s">
        <v>81</v>
      </c>
      <c r="G590" s="2" t="s">
        <v>1349</v>
      </c>
      <c r="H590" s="2" t="s">
        <v>11</v>
      </c>
      <c r="I590" s="1">
        <v>13760</v>
      </c>
      <c r="J590" s="12" t="s">
        <v>2033</v>
      </c>
      <c r="K590" s="2" t="s">
        <v>6</v>
      </c>
      <c r="L590" s="3">
        <v>13523</v>
      </c>
      <c r="M590" s="3" t="str">
        <f>IF(N590=AD590,"UKIP","")</f>
        <v>UKIP</v>
      </c>
      <c r="N590" s="3">
        <v>4577</v>
      </c>
      <c r="O590" t="s">
        <v>41</v>
      </c>
      <c r="P590" s="3">
        <v>2486</v>
      </c>
      <c r="Q590" s="1">
        <v>915</v>
      </c>
      <c r="R590" s="1">
        <v>56505</v>
      </c>
      <c r="T590">
        <f t="shared" si="9"/>
        <v>35261</v>
      </c>
      <c r="Z590" s="1">
        <v>77</v>
      </c>
      <c r="AA590" s="1">
        <v>13760</v>
      </c>
      <c r="AB590" s="1">
        <v>13523</v>
      </c>
      <c r="AC590" s="1">
        <v>915</v>
      </c>
      <c r="AD590" s="1">
        <v>4577</v>
      </c>
      <c r="AE590" s="1">
        <v>0</v>
      </c>
      <c r="AF590" s="1">
        <v>0</v>
      </c>
      <c r="AG590" s="1">
        <v>2486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/>
      <c r="AO590" s="1" t="s">
        <v>1224</v>
      </c>
    </row>
    <row r="591" spans="1:41" x14ac:dyDescent="0.25">
      <c r="A591" s="1" t="s">
        <v>1227</v>
      </c>
      <c r="B591" s="1" t="s">
        <v>4</v>
      </c>
      <c r="C591" s="6" t="s">
        <v>1958</v>
      </c>
      <c r="D591" s="2" t="s">
        <v>1348</v>
      </c>
      <c r="F591" s="2" t="s">
        <v>10</v>
      </c>
      <c r="G591" s="2" t="s">
        <v>1350</v>
      </c>
      <c r="H591" s="2" t="s">
        <v>11</v>
      </c>
      <c r="I591" s="1">
        <v>23607</v>
      </c>
      <c r="J591" s="12" t="s">
        <v>2032</v>
      </c>
      <c r="K591" s="2" t="s">
        <v>6</v>
      </c>
      <c r="L591" s="3">
        <v>16727</v>
      </c>
      <c r="M591" s="3" t="str">
        <f>IF(N591=AD591,"UKIP","")</f>
        <v>UKIP</v>
      </c>
      <c r="N591" s="3">
        <v>5489</v>
      </c>
      <c r="O591" t="s">
        <v>41</v>
      </c>
      <c r="P591" s="3">
        <v>2869</v>
      </c>
      <c r="Q591" s="1">
        <v>2601</v>
      </c>
      <c r="R591" s="1">
        <v>72187</v>
      </c>
      <c r="T591">
        <f t="shared" si="9"/>
        <v>51293</v>
      </c>
      <c r="Z591" s="1">
        <v>86</v>
      </c>
      <c r="AA591" s="1">
        <v>23607</v>
      </c>
      <c r="AB591" s="1">
        <v>16727</v>
      </c>
      <c r="AC591" s="1">
        <v>1309</v>
      </c>
      <c r="AD591" s="1">
        <v>5489</v>
      </c>
      <c r="AE591" s="1">
        <v>1054</v>
      </c>
      <c r="AF591" s="1">
        <v>0</v>
      </c>
      <c r="AG591" s="1">
        <v>2869</v>
      </c>
      <c r="AH591" s="1">
        <v>0</v>
      </c>
      <c r="AI591" s="1">
        <v>0</v>
      </c>
      <c r="AJ591" s="1">
        <v>0</v>
      </c>
      <c r="AK591" s="1">
        <v>0</v>
      </c>
      <c r="AL591" s="1">
        <v>0</v>
      </c>
      <c r="AM591" s="1">
        <v>238</v>
      </c>
      <c r="AN591" s="1"/>
      <c r="AO591" s="1" t="s">
        <v>1226</v>
      </c>
    </row>
    <row r="592" spans="1:41" x14ac:dyDescent="0.25">
      <c r="A592" s="1" t="s">
        <v>1229</v>
      </c>
      <c r="B592" s="1" t="s">
        <v>63</v>
      </c>
      <c r="C592" s="6" t="s">
        <v>1959</v>
      </c>
      <c r="D592" s="2" t="s">
        <v>1351</v>
      </c>
      <c r="F592" s="2" t="s">
        <v>5</v>
      </c>
      <c r="G592" s="2" t="s">
        <v>1350</v>
      </c>
      <c r="H592" s="2" t="s">
        <v>6</v>
      </c>
      <c r="I592" s="1">
        <v>25778</v>
      </c>
      <c r="J592" s="12" t="s">
        <v>2032</v>
      </c>
      <c r="K592" s="2" t="s">
        <v>11</v>
      </c>
      <c r="L592" s="3">
        <v>13070</v>
      </c>
      <c r="M592" s="3" t="str">
        <f>IF(N592=AE592,"Green","")</f>
        <v>Green</v>
      </c>
      <c r="N592" s="3">
        <v>3658</v>
      </c>
      <c r="O592" t="s">
        <v>2022</v>
      </c>
      <c r="P592" s="3">
        <v>3312</v>
      </c>
      <c r="Q592" s="1">
        <v>2123</v>
      </c>
      <c r="R592" s="1">
        <v>82231</v>
      </c>
      <c r="T592">
        <f t="shared" si="9"/>
        <v>47941</v>
      </c>
      <c r="Z592" s="1">
        <v>234</v>
      </c>
      <c r="AA592" s="1">
        <v>13070</v>
      </c>
      <c r="AB592" s="1">
        <v>25778</v>
      </c>
      <c r="AC592" s="1">
        <v>3312</v>
      </c>
      <c r="AD592" s="1">
        <v>1385</v>
      </c>
      <c r="AE592" s="1">
        <v>3658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738</v>
      </c>
      <c r="AN592" s="1"/>
      <c r="AO592" s="1" t="s">
        <v>1228</v>
      </c>
    </row>
    <row r="593" spans="1:41" x14ac:dyDescent="0.25">
      <c r="A593" s="1" t="s">
        <v>1231</v>
      </c>
      <c r="B593" s="1" t="s">
        <v>66</v>
      </c>
      <c r="C593" s="6" t="s">
        <v>1960</v>
      </c>
      <c r="D593" s="2" t="s">
        <v>1351</v>
      </c>
      <c r="F593" s="2" t="s">
        <v>5</v>
      </c>
      <c r="G593" s="2" t="s">
        <v>1350</v>
      </c>
      <c r="H593" s="2" t="s">
        <v>6</v>
      </c>
      <c r="I593" s="1">
        <v>17301</v>
      </c>
      <c r="J593" s="12" t="s">
        <v>2032</v>
      </c>
      <c r="K593" s="2" t="s">
        <v>11</v>
      </c>
      <c r="L593" s="3">
        <v>14688</v>
      </c>
      <c r="M593" s="3" t="str">
        <f>IF(N593=AD593,"UKIP","")</f>
        <v>UKIP</v>
      </c>
      <c r="N593" s="3">
        <v>7862</v>
      </c>
      <c r="O593" t="s">
        <v>2022</v>
      </c>
      <c r="P593" s="3">
        <v>1483</v>
      </c>
      <c r="Q593" s="1">
        <v>1639</v>
      </c>
      <c r="R593" s="1">
        <v>70521</v>
      </c>
      <c r="T593">
        <f t="shared" si="9"/>
        <v>42973</v>
      </c>
      <c r="Z593" s="1">
        <v>106</v>
      </c>
      <c r="AA593" s="1">
        <v>14688</v>
      </c>
      <c r="AB593" s="1">
        <v>17301</v>
      </c>
      <c r="AC593" s="1">
        <v>1483</v>
      </c>
      <c r="AD593" s="1">
        <v>7862</v>
      </c>
      <c r="AE593" s="1">
        <v>1069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570</v>
      </c>
      <c r="AN593" s="1"/>
      <c r="AO593" s="1" t="s">
        <v>1230</v>
      </c>
    </row>
    <row r="594" spans="1:41" x14ac:dyDescent="0.25">
      <c r="A594" s="1" t="s">
        <v>1233</v>
      </c>
      <c r="B594" s="1" t="s">
        <v>29</v>
      </c>
      <c r="C594" s="6" t="s">
        <v>1961</v>
      </c>
      <c r="D594" s="2" t="s">
        <v>1351</v>
      </c>
      <c r="F594" s="2" t="s">
        <v>5</v>
      </c>
      <c r="G594" s="2" t="s">
        <v>1350</v>
      </c>
      <c r="H594" s="2" t="s">
        <v>6</v>
      </c>
      <c r="I594" s="1">
        <v>26176</v>
      </c>
      <c r="J594" s="12" t="s">
        <v>2032</v>
      </c>
      <c r="K594" s="2" t="s">
        <v>11</v>
      </c>
      <c r="L594" s="3">
        <v>9828</v>
      </c>
      <c r="M594" s="3" t="str">
        <f>IF(N594=AD594,"UKIP","")</f>
        <v>UKIP</v>
      </c>
      <c r="N594" s="3">
        <v>5063</v>
      </c>
      <c r="O594" t="s">
        <v>214</v>
      </c>
      <c r="P594" s="3">
        <v>1288</v>
      </c>
      <c r="Q594" s="1">
        <v>1011</v>
      </c>
      <c r="R594" s="1">
        <v>65495</v>
      </c>
      <c r="T594">
        <f t="shared" si="9"/>
        <v>43366</v>
      </c>
      <c r="Z594" s="1">
        <v>179</v>
      </c>
      <c r="AA594" s="1">
        <v>9828</v>
      </c>
      <c r="AB594" s="1">
        <v>26176</v>
      </c>
      <c r="AC594" s="1">
        <v>1011</v>
      </c>
      <c r="AD594" s="1">
        <v>5063</v>
      </c>
      <c r="AE594" s="1">
        <v>1288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/>
      <c r="AO594" s="1" t="s">
        <v>1232</v>
      </c>
    </row>
    <row r="595" spans="1:41" x14ac:dyDescent="0.25">
      <c r="A595" s="1" t="s">
        <v>1235</v>
      </c>
      <c r="B595" s="1" t="s">
        <v>26</v>
      </c>
      <c r="C595" s="6" t="s">
        <v>1962</v>
      </c>
      <c r="D595" s="2" t="s">
        <v>1348</v>
      </c>
      <c r="F595" s="2" t="s">
        <v>5</v>
      </c>
      <c r="G595" s="2" t="s">
        <v>1350</v>
      </c>
      <c r="H595" s="2" t="s">
        <v>6</v>
      </c>
      <c r="I595" s="1">
        <v>14392</v>
      </c>
      <c r="J595" s="12" t="s">
        <v>2032</v>
      </c>
      <c r="K595" s="2" t="s">
        <v>11</v>
      </c>
      <c r="L595" s="3">
        <v>12455</v>
      </c>
      <c r="M595" s="3" t="str">
        <f>IF(N595=AD595,"UKIP","")</f>
        <v>UKIP</v>
      </c>
      <c r="N595" s="3">
        <v>8122</v>
      </c>
      <c r="O595" t="s">
        <v>2022</v>
      </c>
      <c r="P595" s="3">
        <v>840</v>
      </c>
      <c r="Q595" s="1">
        <v>1074</v>
      </c>
      <c r="R595" s="1">
        <v>67080</v>
      </c>
      <c r="T595">
        <f t="shared" si="9"/>
        <v>36883</v>
      </c>
      <c r="Z595" s="1">
        <v>137</v>
      </c>
      <c r="AA595" s="1">
        <v>12455</v>
      </c>
      <c r="AB595" s="1">
        <v>14392</v>
      </c>
      <c r="AC595" s="1">
        <v>840</v>
      </c>
      <c r="AD595" s="1">
        <v>8122</v>
      </c>
      <c r="AE595" s="1">
        <v>529</v>
      </c>
      <c r="AF595" s="1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0</v>
      </c>
      <c r="AL595" s="1">
        <v>0</v>
      </c>
      <c r="AM595" s="1">
        <v>545</v>
      </c>
      <c r="AN595" s="1"/>
      <c r="AO595" s="1" t="s">
        <v>1234</v>
      </c>
    </row>
    <row r="596" spans="1:41" x14ac:dyDescent="0.25">
      <c r="A596" s="1" t="s">
        <v>1237</v>
      </c>
      <c r="B596" s="1" t="s">
        <v>26</v>
      </c>
      <c r="C596" s="6" t="s">
        <v>1963</v>
      </c>
      <c r="D596" s="2" t="s">
        <v>1351</v>
      </c>
      <c r="E596" s="3" t="s">
        <v>2019</v>
      </c>
      <c r="F596" s="2" t="s">
        <v>5</v>
      </c>
      <c r="G596" s="2" t="s">
        <v>1350</v>
      </c>
      <c r="H596" s="2" t="s">
        <v>6</v>
      </c>
      <c r="I596" s="1">
        <v>19740</v>
      </c>
      <c r="J596" s="12" t="s">
        <v>2032</v>
      </c>
      <c r="K596" s="2" t="s">
        <v>11</v>
      </c>
      <c r="L596" s="3">
        <v>13733</v>
      </c>
      <c r="M596" s="3" t="str">
        <f>IF(N596=AD596,"UKIP","")</f>
        <v>UKIP</v>
      </c>
      <c r="N596" s="3">
        <v>6540</v>
      </c>
      <c r="O596" t="s">
        <v>214</v>
      </c>
      <c r="P596" s="3">
        <v>1149</v>
      </c>
      <c r="Q596" s="1">
        <v>676</v>
      </c>
      <c r="R596" s="1">
        <v>67743</v>
      </c>
      <c r="T596">
        <f t="shared" si="9"/>
        <v>41838</v>
      </c>
      <c r="Z596" s="1">
        <v>198</v>
      </c>
      <c r="AA596" s="1">
        <v>13733</v>
      </c>
      <c r="AB596" s="1">
        <v>19740</v>
      </c>
      <c r="AC596" s="1">
        <v>676</v>
      </c>
      <c r="AD596" s="1">
        <v>6540</v>
      </c>
      <c r="AE596" s="1">
        <v>1149</v>
      </c>
      <c r="AF596" s="1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0</v>
      </c>
      <c r="AL596" s="1">
        <v>0</v>
      </c>
      <c r="AM596" s="1">
        <v>0</v>
      </c>
      <c r="AN596" s="1"/>
      <c r="AO596" s="1" t="s">
        <v>1236</v>
      </c>
    </row>
    <row r="597" spans="1:41" x14ac:dyDescent="0.25">
      <c r="A597" s="1" t="s">
        <v>1239</v>
      </c>
      <c r="B597" s="1" t="s">
        <v>63</v>
      </c>
      <c r="C597" s="6" t="s">
        <v>1964</v>
      </c>
      <c r="D597" s="2" t="s">
        <v>1351</v>
      </c>
      <c r="F597" s="2" t="s">
        <v>5</v>
      </c>
      <c r="G597" s="2" t="s">
        <v>1350</v>
      </c>
      <c r="H597" s="2" t="s">
        <v>6</v>
      </c>
      <c r="I597" s="1">
        <v>28779</v>
      </c>
      <c r="J597" s="12" t="s">
        <v>2032</v>
      </c>
      <c r="K597" s="2" t="s">
        <v>11</v>
      </c>
      <c r="L597" s="3">
        <v>5584</v>
      </c>
      <c r="M597" s="3" t="str">
        <f>IF(N597=AE597,"Green","")</f>
        <v>Green</v>
      </c>
      <c r="N597" s="3">
        <v>2661</v>
      </c>
      <c r="O597" t="s">
        <v>7</v>
      </c>
      <c r="P597" s="3">
        <v>2507</v>
      </c>
      <c r="Q597" s="1">
        <v>2265</v>
      </c>
      <c r="R597" s="1">
        <v>67015</v>
      </c>
      <c r="T597">
        <f t="shared" si="9"/>
        <v>41796</v>
      </c>
      <c r="Z597" s="1">
        <v>181</v>
      </c>
      <c r="AA597" s="1">
        <v>5584</v>
      </c>
      <c r="AB597" s="1">
        <v>28779</v>
      </c>
      <c r="AC597" s="1">
        <v>1661</v>
      </c>
      <c r="AD597" s="1">
        <v>2507</v>
      </c>
      <c r="AE597" s="1">
        <v>2661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604</v>
      </c>
      <c r="AN597" s="1"/>
      <c r="AO597" s="1" t="s">
        <v>1238</v>
      </c>
    </row>
    <row r="598" spans="1:41" x14ac:dyDescent="0.25">
      <c r="A598" s="1" t="s">
        <v>1241</v>
      </c>
      <c r="B598" s="1" t="s">
        <v>117</v>
      </c>
      <c r="C598" s="6" t="s">
        <v>1965</v>
      </c>
      <c r="D598" s="2" t="s">
        <v>1348</v>
      </c>
      <c r="F598" s="2" t="s">
        <v>5</v>
      </c>
      <c r="G598" s="2" t="s">
        <v>1350</v>
      </c>
      <c r="H598" s="2" t="s">
        <v>6</v>
      </c>
      <c r="I598" s="1">
        <v>19267</v>
      </c>
      <c r="J598" s="12" t="s">
        <v>2032</v>
      </c>
      <c r="K598" s="2" t="s">
        <v>11</v>
      </c>
      <c r="L598" s="3">
        <v>8386</v>
      </c>
      <c r="M598" s="3" t="str">
        <f>IF(N598=AD598,"UKIP","")</f>
        <v>UKIP</v>
      </c>
      <c r="N598" s="3">
        <v>7014</v>
      </c>
      <c r="O598" t="s">
        <v>2022</v>
      </c>
      <c r="P598" s="3">
        <v>2407</v>
      </c>
      <c r="Q598" s="1">
        <v>1454</v>
      </c>
      <c r="R598" s="1">
        <v>60705</v>
      </c>
      <c r="T598">
        <f t="shared" si="9"/>
        <v>38528</v>
      </c>
      <c r="Z598" s="1">
        <v>68</v>
      </c>
      <c r="AA598" s="1">
        <v>8386</v>
      </c>
      <c r="AB598" s="1">
        <v>19267</v>
      </c>
      <c r="AC598" s="1">
        <v>2407</v>
      </c>
      <c r="AD598" s="1">
        <v>7014</v>
      </c>
      <c r="AE598" s="1">
        <v>1454</v>
      </c>
      <c r="AF598" s="1">
        <v>0</v>
      </c>
      <c r="AG598" s="1">
        <v>0</v>
      </c>
      <c r="AH598" s="1">
        <v>0</v>
      </c>
      <c r="AI598" s="1">
        <v>0</v>
      </c>
      <c r="AJ598" s="1">
        <v>0</v>
      </c>
      <c r="AK598" s="1">
        <v>0</v>
      </c>
      <c r="AL598" s="1">
        <v>0</v>
      </c>
      <c r="AM598" s="1">
        <v>0</v>
      </c>
      <c r="AN598" s="1"/>
      <c r="AO598" s="1" t="s">
        <v>1240</v>
      </c>
    </row>
    <row r="599" spans="1:41" x14ac:dyDescent="0.25">
      <c r="A599" s="1" t="s">
        <v>1243</v>
      </c>
      <c r="B599" s="1" t="s">
        <v>23</v>
      </c>
      <c r="C599" s="6" t="s">
        <v>1966</v>
      </c>
      <c r="D599" s="2" t="s">
        <v>1348</v>
      </c>
      <c r="F599" s="2" t="s">
        <v>10</v>
      </c>
      <c r="G599" s="2" t="s">
        <v>1350</v>
      </c>
      <c r="H599" s="2" t="s">
        <v>11</v>
      </c>
      <c r="I599" s="1">
        <v>31092</v>
      </c>
      <c r="J599" s="12" t="s">
        <v>2032</v>
      </c>
      <c r="K599" s="2" t="s">
        <v>6</v>
      </c>
      <c r="L599" s="3">
        <v>9343</v>
      </c>
      <c r="M599" s="3" t="str">
        <f>IF(N599=AC599,"Lib Dem","")</f>
        <v>Lib Dem</v>
      </c>
      <c r="N599" s="3">
        <v>7611</v>
      </c>
      <c r="O599" t="s">
        <v>7</v>
      </c>
      <c r="P599" s="3">
        <v>7288</v>
      </c>
      <c r="Q599" s="1">
        <v>2986</v>
      </c>
      <c r="R599" s="1">
        <v>82951</v>
      </c>
      <c r="T599">
        <f t="shared" si="9"/>
        <v>58320</v>
      </c>
      <c r="Z599" s="1">
        <v>212</v>
      </c>
      <c r="AA599" s="1">
        <v>31092</v>
      </c>
      <c r="AB599" s="1">
        <v>9343</v>
      </c>
      <c r="AC599" s="1">
        <v>7611</v>
      </c>
      <c r="AD599" s="1">
        <v>7288</v>
      </c>
      <c r="AE599" s="1">
        <v>2986</v>
      </c>
      <c r="AF599" s="1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0</v>
      </c>
      <c r="AL599" s="1">
        <v>0</v>
      </c>
      <c r="AM599" s="1">
        <v>0</v>
      </c>
      <c r="AN599" s="1"/>
      <c r="AO599" s="1" t="s">
        <v>1242</v>
      </c>
    </row>
    <row r="600" spans="1:41" x14ac:dyDescent="0.25">
      <c r="A600" s="1" t="s">
        <v>1245</v>
      </c>
      <c r="B600" s="1" t="s">
        <v>26</v>
      </c>
      <c r="C600" s="6" t="s">
        <v>1967</v>
      </c>
      <c r="D600" s="2" t="s">
        <v>1348</v>
      </c>
      <c r="F600" s="2" t="s">
        <v>5</v>
      </c>
      <c r="G600" s="2" t="s">
        <v>1350</v>
      </c>
      <c r="H600" s="2" t="s">
        <v>6</v>
      </c>
      <c r="I600" s="1">
        <v>22012</v>
      </c>
      <c r="J600" s="12" t="s">
        <v>2032</v>
      </c>
      <c r="K600" s="2" t="s">
        <v>11</v>
      </c>
      <c r="L600" s="3">
        <v>7310</v>
      </c>
      <c r="M600" s="3" t="str">
        <f>IF(N600=AD600,"UKIP","")</f>
        <v>UKIP</v>
      </c>
      <c r="N600" s="3">
        <v>6237</v>
      </c>
      <c r="O600" t="s">
        <v>214</v>
      </c>
      <c r="P600" s="3">
        <v>1465</v>
      </c>
      <c r="Q600" s="1">
        <v>805</v>
      </c>
      <c r="R600" s="1">
        <v>63738</v>
      </c>
      <c r="T600">
        <f t="shared" si="9"/>
        <v>37829</v>
      </c>
      <c r="Z600" s="1">
        <v>209</v>
      </c>
      <c r="AA600" s="1">
        <v>7310</v>
      </c>
      <c r="AB600" s="1">
        <v>22012</v>
      </c>
      <c r="AC600" s="1">
        <v>805</v>
      </c>
      <c r="AD600" s="1">
        <v>6237</v>
      </c>
      <c r="AE600" s="1">
        <v>1465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/>
      <c r="AO600" s="1" t="s">
        <v>1244</v>
      </c>
    </row>
    <row r="601" spans="1:41" x14ac:dyDescent="0.25">
      <c r="A601" s="1" t="s">
        <v>1247</v>
      </c>
      <c r="B601" s="1" t="s">
        <v>29</v>
      </c>
      <c r="C601" s="6" t="s">
        <v>1968</v>
      </c>
      <c r="D601" s="2" t="s">
        <v>1351</v>
      </c>
      <c r="F601" s="2" t="s">
        <v>5</v>
      </c>
      <c r="G601" s="2" t="s">
        <v>1350</v>
      </c>
      <c r="H601" s="2" t="s">
        <v>6</v>
      </c>
      <c r="I601" s="1">
        <v>21720</v>
      </c>
      <c r="J601" s="12" t="s">
        <v>2032</v>
      </c>
      <c r="K601" s="2" t="s">
        <v>11</v>
      </c>
      <c r="L601" s="3">
        <v>12797</v>
      </c>
      <c r="M601" s="3" t="str">
        <f>IF(N601=AD601,"UKIP","")</f>
        <v>UKIP</v>
      </c>
      <c r="N601" s="3">
        <v>7757</v>
      </c>
      <c r="O601" t="s">
        <v>2022</v>
      </c>
      <c r="P601" s="3">
        <v>1881</v>
      </c>
      <c r="Q601" s="1">
        <v>1264</v>
      </c>
      <c r="R601" s="1">
        <v>72104</v>
      </c>
      <c r="T601">
        <f t="shared" si="9"/>
        <v>45419</v>
      </c>
      <c r="Z601" s="1">
        <v>201</v>
      </c>
      <c r="AA601" s="1">
        <v>12797</v>
      </c>
      <c r="AB601" s="1">
        <v>21720</v>
      </c>
      <c r="AC601" s="1">
        <v>1881</v>
      </c>
      <c r="AD601" s="1">
        <v>7757</v>
      </c>
      <c r="AE601" s="1">
        <v>1264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/>
      <c r="AO601" s="1" t="s">
        <v>1246</v>
      </c>
    </row>
    <row r="602" spans="1:41" x14ac:dyDescent="0.25">
      <c r="A602" s="1" t="s">
        <v>1249</v>
      </c>
      <c r="B602" s="1" t="s">
        <v>29</v>
      </c>
      <c r="C602" s="6" t="s">
        <v>1969</v>
      </c>
      <c r="D602" s="2" t="s">
        <v>1348</v>
      </c>
      <c r="F602" s="2" t="s">
        <v>10</v>
      </c>
      <c r="G602" s="2" t="s">
        <v>1350</v>
      </c>
      <c r="H602" s="2" t="s">
        <v>11</v>
      </c>
      <c r="I602" s="1">
        <v>25928</v>
      </c>
      <c r="J602" s="12" t="s">
        <v>2032</v>
      </c>
      <c r="K602" s="2" t="s">
        <v>6</v>
      </c>
      <c r="L602" s="3">
        <v>23178</v>
      </c>
      <c r="M602" s="3" t="str">
        <f>IF(N602=AD602,"UKIP","")</f>
        <v>UKIP</v>
      </c>
      <c r="N602" s="3">
        <v>4909</v>
      </c>
      <c r="O602" t="s">
        <v>2022</v>
      </c>
      <c r="P602" s="3">
        <v>3335</v>
      </c>
      <c r="Q602" s="1">
        <v>2003</v>
      </c>
      <c r="R602" s="1">
        <v>84767</v>
      </c>
      <c r="T602">
        <f t="shared" si="9"/>
        <v>59353</v>
      </c>
      <c r="Z602" s="1">
        <v>199</v>
      </c>
      <c r="AA602" s="1">
        <v>25928</v>
      </c>
      <c r="AB602" s="1">
        <v>23178</v>
      </c>
      <c r="AC602" s="1">
        <v>3335</v>
      </c>
      <c r="AD602" s="1">
        <v>4909</v>
      </c>
      <c r="AE602" s="1">
        <v>1765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238</v>
      </c>
      <c r="AN602" s="1"/>
      <c r="AO602" s="1" t="s">
        <v>1248</v>
      </c>
    </row>
    <row r="603" spans="1:41" x14ac:dyDescent="0.25">
      <c r="A603" s="1" t="s">
        <v>1251</v>
      </c>
      <c r="B603" s="1" t="s">
        <v>26</v>
      </c>
      <c r="C603" s="6" t="s">
        <v>1970</v>
      </c>
      <c r="D603" s="2" t="s">
        <v>1348</v>
      </c>
      <c r="F603" s="2" t="s">
        <v>10</v>
      </c>
      <c r="G603" s="2" t="s">
        <v>1350</v>
      </c>
      <c r="H603" s="2" t="s">
        <v>11</v>
      </c>
      <c r="I603" s="1">
        <v>24249</v>
      </c>
      <c r="J603" s="12" t="s">
        <v>2032</v>
      </c>
      <c r="K603" s="2" t="s">
        <v>6</v>
      </c>
      <c r="L603" s="3">
        <v>17643</v>
      </c>
      <c r="M603" s="3" t="str">
        <f>IF(N603=AD603,"UKIP","")</f>
        <v>UKIP</v>
      </c>
      <c r="N603" s="3">
        <v>4183</v>
      </c>
      <c r="O603" t="s">
        <v>2022</v>
      </c>
      <c r="P603" s="3">
        <v>2512</v>
      </c>
      <c r="Q603" s="1">
        <v>1994</v>
      </c>
      <c r="R603" s="1">
        <v>71566</v>
      </c>
      <c r="T603">
        <f t="shared" si="9"/>
        <v>50581</v>
      </c>
      <c r="Z603" s="1">
        <v>213</v>
      </c>
      <c r="AA603" s="1">
        <v>24249</v>
      </c>
      <c r="AB603" s="1">
        <v>17643</v>
      </c>
      <c r="AC603" s="1">
        <v>2512</v>
      </c>
      <c r="AD603" s="1">
        <v>4183</v>
      </c>
      <c r="AE603" s="1">
        <v>1994</v>
      </c>
      <c r="AF603" s="1">
        <v>0</v>
      </c>
      <c r="AG603" s="1">
        <v>0</v>
      </c>
      <c r="AH603" s="1">
        <v>0</v>
      </c>
      <c r="AI603" s="1">
        <v>0</v>
      </c>
      <c r="AJ603" s="1">
        <v>0</v>
      </c>
      <c r="AK603" s="1">
        <v>0</v>
      </c>
      <c r="AL603" s="1">
        <v>0</v>
      </c>
      <c r="AM603" s="1">
        <v>0</v>
      </c>
      <c r="AN603" s="1"/>
      <c r="AO603" s="1" t="s">
        <v>1250</v>
      </c>
    </row>
    <row r="604" spans="1:41" x14ac:dyDescent="0.25">
      <c r="A604" s="1" t="s">
        <v>1253</v>
      </c>
      <c r="B604" s="1" t="s">
        <v>117</v>
      </c>
      <c r="C604" s="6" t="s">
        <v>1971</v>
      </c>
      <c r="D604" s="2" t="s">
        <v>1351</v>
      </c>
      <c r="F604" s="2" t="s">
        <v>5</v>
      </c>
      <c r="G604" s="2" t="s">
        <v>1350</v>
      </c>
      <c r="H604" s="2" t="s">
        <v>6</v>
      </c>
      <c r="I604" s="1">
        <v>20478</v>
      </c>
      <c r="J604" s="12" t="s">
        <v>2032</v>
      </c>
      <c r="K604" s="2" t="s">
        <v>7</v>
      </c>
      <c r="L604" s="3">
        <v>7321</v>
      </c>
      <c r="M604" s="3" t="s">
        <v>11</v>
      </c>
      <c r="N604" s="3">
        <v>7033</v>
      </c>
      <c r="O604" t="s">
        <v>214</v>
      </c>
      <c r="P604" s="3">
        <v>1091</v>
      </c>
      <c r="Q604" s="1">
        <v>1334</v>
      </c>
      <c r="R604" s="1">
        <v>68190</v>
      </c>
      <c r="T604">
        <f t="shared" si="9"/>
        <v>37257</v>
      </c>
      <c r="Z604" s="1">
        <v>190</v>
      </c>
      <c r="AA604" s="1">
        <v>7033</v>
      </c>
      <c r="AB604" s="1">
        <v>20478</v>
      </c>
      <c r="AC604" s="1">
        <v>993</v>
      </c>
      <c r="AD604" s="1">
        <v>7321</v>
      </c>
      <c r="AE604" s="1">
        <v>1091</v>
      </c>
      <c r="AF604" s="1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341</v>
      </c>
      <c r="AN604" s="1"/>
      <c r="AO604" s="1" t="s">
        <v>1252</v>
      </c>
    </row>
    <row r="605" spans="1:41" x14ac:dyDescent="0.25">
      <c r="A605" s="1" t="s">
        <v>1255</v>
      </c>
      <c r="B605" s="1" t="s">
        <v>73</v>
      </c>
      <c r="C605" s="6" t="s">
        <v>1972</v>
      </c>
      <c r="D605" s="2" t="s">
        <v>1348</v>
      </c>
      <c r="F605" s="2" t="s">
        <v>10</v>
      </c>
      <c r="G605" s="2" t="s">
        <v>1350</v>
      </c>
      <c r="H605" s="2" t="s">
        <v>11</v>
      </c>
      <c r="I605" s="1">
        <v>24400</v>
      </c>
      <c r="J605" s="12" t="s">
        <v>2032</v>
      </c>
      <c r="K605" s="2" t="s">
        <v>6</v>
      </c>
      <c r="L605" s="3">
        <v>14606</v>
      </c>
      <c r="M605" s="3" t="str">
        <f>IF(N605=AC605,"Lib Dem","")</f>
        <v>Lib Dem</v>
      </c>
      <c r="N605" s="3">
        <v>10152</v>
      </c>
      <c r="O605" t="s">
        <v>7</v>
      </c>
      <c r="P605" s="3">
        <v>5481</v>
      </c>
      <c r="Q605" s="1">
        <v>1510</v>
      </c>
      <c r="R605" s="1">
        <v>83535</v>
      </c>
      <c r="T605">
        <f t="shared" si="9"/>
        <v>56149</v>
      </c>
      <c r="Z605" s="1">
        <v>211</v>
      </c>
      <c r="AA605" s="1">
        <v>24400</v>
      </c>
      <c r="AB605" s="1">
        <v>14606</v>
      </c>
      <c r="AC605" s="1">
        <v>10152</v>
      </c>
      <c r="AD605" s="1">
        <v>5481</v>
      </c>
      <c r="AE605" s="1">
        <v>1332</v>
      </c>
      <c r="AF605" s="1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178</v>
      </c>
      <c r="AN605" s="1"/>
      <c r="AO605" s="1" t="s">
        <v>1254</v>
      </c>
    </row>
    <row r="606" spans="1:41" x14ac:dyDescent="0.25">
      <c r="A606" s="1" t="s">
        <v>1257</v>
      </c>
      <c r="B606" s="1" t="s">
        <v>73</v>
      </c>
      <c r="C606" s="6" t="s">
        <v>1973</v>
      </c>
      <c r="D606" s="2" t="s">
        <v>1348</v>
      </c>
      <c r="F606" s="2" t="s">
        <v>10</v>
      </c>
      <c r="G606" s="2" t="s">
        <v>1350</v>
      </c>
      <c r="H606" s="2" t="s">
        <v>11</v>
      </c>
      <c r="I606" s="1">
        <v>22104</v>
      </c>
      <c r="J606" s="12" t="s">
        <v>2032</v>
      </c>
      <c r="K606" s="2" t="s">
        <v>6</v>
      </c>
      <c r="L606" s="3">
        <v>19696</v>
      </c>
      <c r="M606" s="3" t="str">
        <f>IF(N606=AD606,"UKIP","")</f>
        <v>UKIP</v>
      </c>
      <c r="N606" s="3">
        <v>7580</v>
      </c>
      <c r="O606" t="s">
        <v>214</v>
      </c>
      <c r="P606" s="3">
        <v>1761</v>
      </c>
      <c r="Q606" s="1">
        <v>1055</v>
      </c>
      <c r="R606" s="1">
        <v>80166</v>
      </c>
      <c r="T606">
        <f t="shared" si="9"/>
        <v>52196</v>
      </c>
      <c r="Z606" s="1">
        <v>143</v>
      </c>
      <c r="AA606" s="1">
        <v>22104</v>
      </c>
      <c r="AB606" s="1">
        <v>19696</v>
      </c>
      <c r="AC606" s="1">
        <v>1055</v>
      </c>
      <c r="AD606" s="1">
        <v>7580</v>
      </c>
      <c r="AE606" s="1">
        <v>1761</v>
      </c>
      <c r="AF606" s="1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/>
      <c r="AO606" s="1" t="s">
        <v>1256</v>
      </c>
    </row>
    <row r="607" spans="1:41" x14ac:dyDescent="0.25">
      <c r="A607" s="1" t="s">
        <v>1259</v>
      </c>
      <c r="B607" s="1" t="s">
        <v>23</v>
      </c>
      <c r="C607" s="6" t="s">
        <v>1974</v>
      </c>
      <c r="D607" s="2" t="s">
        <v>1351</v>
      </c>
      <c r="E607" s="3" t="s">
        <v>2019</v>
      </c>
      <c r="F607" s="2" t="s">
        <v>10</v>
      </c>
      <c r="G607" s="2" t="s">
        <v>1349</v>
      </c>
      <c r="H607" s="2" t="s">
        <v>11</v>
      </c>
      <c r="I607" s="1">
        <v>32508</v>
      </c>
      <c r="J607" s="12" t="s">
        <v>2030</v>
      </c>
      <c r="K607" s="2" t="s">
        <v>7</v>
      </c>
      <c r="L607" s="3">
        <v>9541</v>
      </c>
      <c r="M607" s="3" t="s">
        <v>6</v>
      </c>
      <c r="N607" s="3">
        <v>6165</v>
      </c>
      <c r="O607" t="s">
        <v>2022</v>
      </c>
      <c r="P607" s="3">
        <v>5180</v>
      </c>
      <c r="Q607" s="1">
        <v>3623</v>
      </c>
      <c r="R607" s="1">
        <v>80236</v>
      </c>
      <c r="T607">
        <f t="shared" si="9"/>
        <v>57017</v>
      </c>
      <c r="Z607" s="1">
        <v>182</v>
      </c>
      <c r="AA607" s="1">
        <v>32508</v>
      </c>
      <c r="AB607" s="1">
        <v>6165</v>
      </c>
      <c r="AC607" s="1">
        <v>5180</v>
      </c>
      <c r="AD607" s="1">
        <v>9541</v>
      </c>
      <c r="AE607" s="1">
        <v>3623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/>
      <c r="AO607" s="1" t="s">
        <v>1258</v>
      </c>
    </row>
    <row r="608" spans="1:41" x14ac:dyDescent="0.25">
      <c r="A608" s="1" t="s">
        <v>1261</v>
      </c>
      <c r="B608" s="1" t="s">
        <v>29</v>
      </c>
      <c r="C608" s="6" t="s">
        <v>1975</v>
      </c>
      <c r="D608" s="2" t="s">
        <v>1348</v>
      </c>
      <c r="F608" s="2" t="s">
        <v>10</v>
      </c>
      <c r="G608" s="2" t="s">
        <v>1350</v>
      </c>
      <c r="H608" s="2" t="s">
        <v>11</v>
      </c>
      <c r="I608" s="1">
        <v>20227</v>
      </c>
      <c r="J608" s="12" t="s">
        <v>2032</v>
      </c>
      <c r="K608" s="2" t="s">
        <v>6</v>
      </c>
      <c r="L608" s="3">
        <v>19421</v>
      </c>
      <c r="M608" s="3" t="str">
        <f>IF(N608=AD608,"UKIP","")</f>
        <v>UKIP</v>
      </c>
      <c r="N608" s="3">
        <v>4547</v>
      </c>
      <c r="O608" t="s">
        <v>2022</v>
      </c>
      <c r="P608" s="3">
        <v>1395</v>
      </c>
      <c r="Q608" s="1">
        <v>1277</v>
      </c>
      <c r="R608" s="1">
        <v>68407</v>
      </c>
      <c r="T608">
        <f t="shared" si="9"/>
        <v>46867</v>
      </c>
      <c r="Z608" s="1">
        <v>77</v>
      </c>
      <c r="AA608" s="1">
        <v>20227</v>
      </c>
      <c r="AB608" s="1">
        <v>19421</v>
      </c>
      <c r="AC608" s="1">
        <v>1395</v>
      </c>
      <c r="AD608" s="1">
        <v>4547</v>
      </c>
      <c r="AE608" s="1">
        <v>1183</v>
      </c>
      <c r="AF608" s="1">
        <v>0</v>
      </c>
      <c r="AG608" s="1">
        <v>0</v>
      </c>
      <c r="AH608" s="1">
        <v>0</v>
      </c>
      <c r="AI608" s="1">
        <v>0</v>
      </c>
      <c r="AJ608" s="1">
        <v>0</v>
      </c>
      <c r="AK608" s="1">
        <v>0</v>
      </c>
      <c r="AL608" s="1">
        <v>0</v>
      </c>
      <c r="AM608" s="1">
        <v>94</v>
      </c>
      <c r="AN608" s="1"/>
      <c r="AO608" s="1" t="s">
        <v>1260</v>
      </c>
    </row>
    <row r="609" spans="1:41" x14ac:dyDescent="0.25">
      <c r="A609" s="1" t="s">
        <v>1263</v>
      </c>
      <c r="B609" s="1" t="s">
        <v>34</v>
      </c>
      <c r="C609" s="6" t="s">
        <v>1976</v>
      </c>
      <c r="D609" s="2" t="s">
        <v>1348</v>
      </c>
      <c r="F609" s="2" t="s">
        <v>10</v>
      </c>
      <c r="G609" s="2" t="s">
        <v>1350</v>
      </c>
      <c r="H609" s="2" t="s">
        <v>11</v>
      </c>
      <c r="I609" s="1">
        <v>26265</v>
      </c>
      <c r="J609" s="12" t="s">
        <v>2032</v>
      </c>
      <c r="K609" s="2" t="s">
        <v>7</v>
      </c>
      <c r="L609" s="3">
        <v>9868</v>
      </c>
      <c r="M609" s="3" t="s">
        <v>6</v>
      </c>
      <c r="N609" s="3">
        <v>9839</v>
      </c>
      <c r="O609" t="s">
        <v>2022</v>
      </c>
      <c r="P609" s="3">
        <v>2240</v>
      </c>
      <c r="Q609" s="1">
        <v>2218</v>
      </c>
      <c r="R609" s="1">
        <v>74317</v>
      </c>
      <c r="T609">
        <f t="shared" si="9"/>
        <v>50430</v>
      </c>
      <c r="Z609" s="1">
        <v>239</v>
      </c>
      <c r="AA609" s="1">
        <v>26265</v>
      </c>
      <c r="AB609" s="1">
        <v>9839</v>
      </c>
      <c r="AC609" s="1">
        <v>2240</v>
      </c>
      <c r="AD609" s="1">
        <v>9868</v>
      </c>
      <c r="AE609" s="1">
        <v>2218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/>
      <c r="AO609" s="1" t="s">
        <v>1262</v>
      </c>
    </row>
    <row r="610" spans="1:41" x14ac:dyDescent="0.25">
      <c r="A610" s="1" t="s">
        <v>1265</v>
      </c>
      <c r="B610" s="1" t="s">
        <v>80</v>
      </c>
      <c r="C610" s="6" t="s">
        <v>1977</v>
      </c>
      <c r="D610" s="2" t="s">
        <v>1348</v>
      </c>
      <c r="F610" s="2" t="s">
        <v>81</v>
      </c>
      <c r="G610" s="2" t="s">
        <v>1349</v>
      </c>
      <c r="H610" s="2" t="s">
        <v>11</v>
      </c>
      <c r="I610" s="1">
        <v>26247</v>
      </c>
      <c r="J610" s="12" t="s">
        <v>2033</v>
      </c>
      <c r="K610" s="2" t="s">
        <v>44</v>
      </c>
      <c r="L610" s="3">
        <v>18662</v>
      </c>
      <c r="M610" s="3" t="str">
        <f>IF(N610=AD610,"UKIP","")</f>
        <v>UKIP</v>
      </c>
      <c r="N610" s="3">
        <v>5644</v>
      </c>
      <c r="O610" t="s">
        <v>6</v>
      </c>
      <c r="P610" s="3">
        <v>3780</v>
      </c>
      <c r="Q610" s="1">
        <v>2571</v>
      </c>
      <c r="R610" s="1">
        <v>79405</v>
      </c>
      <c r="T610">
        <f t="shared" si="9"/>
        <v>56904</v>
      </c>
      <c r="Z610" s="1">
        <v>182</v>
      </c>
      <c r="AA610" s="1">
        <v>26247</v>
      </c>
      <c r="AB610" s="1">
        <v>3780</v>
      </c>
      <c r="AC610" s="1">
        <v>18662</v>
      </c>
      <c r="AD610" s="1">
        <v>5644</v>
      </c>
      <c r="AE610" s="1">
        <v>2331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240</v>
      </c>
      <c r="AN610" s="1"/>
      <c r="AO610" s="1" t="s">
        <v>1264</v>
      </c>
    </row>
    <row r="611" spans="1:41" x14ac:dyDescent="0.25">
      <c r="A611" s="1" t="s">
        <v>1267</v>
      </c>
      <c r="B611" s="1" t="s">
        <v>73</v>
      </c>
      <c r="C611" s="6" t="s">
        <v>1978</v>
      </c>
      <c r="D611" s="2" t="s">
        <v>1348</v>
      </c>
      <c r="F611" s="2" t="s">
        <v>10</v>
      </c>
      <c r="G611" s="2" t="s">
        <v>1350</v>
      </c>
      <c r="H611" s="2" t="s">
        <v>11</v>
      </c>
      <c r="I611" s="1">
        <v>25281</v>
      </c>
      <c r="J611" s="12" t="s">
        <v>2032</v>
      </c>
      <c r="K611" s="2" t="s">
        <v>6</v>
      </c>
      <c r="L611" s="3">
        <v>13128</v>
      </c>
      <c r="M611" s="3" t="str">
        <f>IF(N611=AD611,"UKIP","")</f>
        <v>UKIP</v>
      </c>
      <c r="N611" s="3">
        <v>6556</v>
      </c>
      <c r="O611" t="s">
        <v>2022</v>
      </c>
      <c r="P611" s="3">
        <v>3140</v>
      </c>
      <c r="Q611" s="1">
        <v>2100</v>
      </c>
      <c r="R611" s="1">
        <v>73264</v>
      </c>
      <c r="T611">
        <f t="shared" si="9"/>
        <v>50205</v>
      </c>
      <c r="Z611" s="1">
        <v>171</v>
      </c>
      <c r="AA611" s="1">
        <v>25281</v>
      </c>
      <c r="AB611" s="1">
        <v>13128</v>
      </c>
      <c r="AC611" s="1">
        <v>3140</v>
      </c>
      <c r="AD611" s="1">
        <v>6556</v>
      </c>
      <c r="AE611" s="1">
        <v>1742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358</v>
      </c>
      <c r="AN611" s="1"/>
      <c r="AO611" s="1" t="s">
        <v>1266</v>
      </c>
    </row>
    <row r="612" spans="1:41" x14ac:dyDescent="0.25">
      <c r="A612" s="1" t="s">
        <v>1269</v>
      </c>
      <c r="B612" s="1" t="s">
        <v>66</v>
      </c>
      <c r="C612" s="6" t="s">
        <v>1979</v>
      </c>
      <c r="D612" s="2" t="s">
        <v>1348</v>
      </c>
      <c r="F612" s="2" t="s">
        <v>5</v>
      </c>
      <c r="G612" s="2" t="s">
        <v>1350</v>
      </c>
      <c r="H612" s="2" t="s">
        <v>6</v>
      </c>
      <c r="I612" s="1">
        <v>24571</v>
      </c>
      <c r="J612" s="12" t="s">
        <v>2032</v>
      </c>
      <c r="K612" s="2" t="s">
        <v>7</v>
      </c>
      <c r="L612" s="3">
        <v>10733</v>
      </c>
      <c r="M612" s="3" t="s">
        <v>11</v>
      </c>
      <c r="N612" s="3">
        <v>6441</v>
      </c>
      <c r="O612" t="s">
        <v>2022</v>
      </c>
      <c r="P612" s="3">
        <v>1135</v>
      </c>
      <c r="Q612" s="1">
        <v>309</v>
      </c>
      <c r="R612" s="1">
        <v>74283</v>
      </c>
      <c r="T612">
        <f t="shared" si="9"/>
        <v>43189</v>
      </c>
      <c r="Z612" s="1">
        <v>104</v>
      </c>
      <c r="AA612" s="1">
        <v>6441</v>
      </c>
      <c r="AB612" s="1">
        <v>24571</v>
      </c>
      <c r="AC612" s="1">
        <v>1135</v>
      </c>
      <c r="AD612" s="1">
        <v>10733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309</v>
      </c>
      <c r="AN612" s="1"/>
      <c r="AO612" s="1" t="s">
        <v>1268</v>
      </c>
    </row>
    <row r="613" spans="1:41" x14ac:dyDescent="0.25">
      <c r="A613" s="1" t="s">
        <v>1271</v>
      </c>
      <c r="B613" s="1" t="s">
        <v>14</v>
      </c>
      <c r="C613" s="6" t="s">
        <v>1980</v>
      </c>
      <c r="D613" s="2" t="s">
        <v>1348</v>
      </c>
      <c r="F613" s="2" t="s">
        <v>15</v>
      </c>
      <c r="G613" s="2" t="s">
        <v>1349</v>
      </c>
      <c r="H613" s="2" t="s">
        <v>16</v>
      </c>
      <c r="I613" s="1">
        <v>22949</v>
      </c>
      <c r="J613" s="12" t="s">
        <v>2033</v>
      </c>
      <c r="K613" s="2" t="s">
        <v>11</v>
      </c>
      <c r="L613" s="3">
        <v>15916</v>
      </c>
      <c r="M613" s="3" t="str">
        <f>IF(N613=AC613,"Lib Dem","")</f>
        <v>Lib Dem</v>
      </c>
      <c r="N613" s="3">
        <v>11812</v>
      </c>
      <c r="O613" t="s">
        <v>6</v>
      </c>
      <c r="P613" s="3">
        <v>2487</v>
      </c>
      <c r="Q613" s="1">
        <v>2032</v>
      </c>
      <c r="R613" s="1">
        <v>73445</v>
      </c>
      <c r="T613">
        <f t="shared" si="9"/>
        <v>55196</v>
      </c>
      <c r="Z613" s="1">
        <v>43</v>
      </c>
      <c r="AA613" s="1">
        <v>15916</v>
      </c>
      <c r="AB613" s="1">
        <v>2487</v>
      </c>
      <c r="AC613" s="1">
        <v>11812</v>
      </c>
      <c r="AD613" s="1">
        <v>1006</v>
      </c>
      <c r="AE613" s="1">
        <v>885</v>
      </c>
      <c r="AF613" s="1">
        <v>22949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141</v>
      </c>
      <c r="AN613" s="1"/>
      <c r="AO613" s="1" t="s">
        <v>1270</v>
      </c>
    </row>
    <row r="614" spans="1:41" x14ac:dyDescent="0.25">
      <c r="A614" s="1" t="s">
        <v>1273</v>
      </c>
      <c r="B614" s="1" t="s">
        <v>26</v>
      </c>
      <c r="C614" s="6" t="s">
        <v>1981</v>
      </c>
      <c r="D614" s="2" t="s">
        <v>1348</v>
      </c>
      <c r="F614" s="2" t="s">
        <v>5</v>
      </c>
      <c r="G614" s="2" t="s">
        <v>1350</v>
      </c>
      <c r="H614" s="2" t="s">
        <v>6</v>
      </c>
      <c r="I614" s="1">
        <v>18817</v>
      </c>
      <c r="J614" s="12" t="s">
        <v>2032</v>
      </c>
      <c r="K614" s="2" t="s">
        <v>11</v>
      </c>
      <c r="L614" s="3">
        <v>9347</v>
      </c>
      <c r="M614" s="3" t="str">
        <f>IF(N614=AD614,"UKIP","")</f>
        <v>UKIP</v>
      </c>
      <c r="N614" s="3">
        <v>7949</v>
      </c>
      <c r="O614" t="s">
        <v>2022</v>
      </c>
      <c r="P614" s="3">
        <v>751</v>
      </c>
      <c r="Q614" s="1">
        <v>628</v>
      </c>
      <c r="R614" s="1">
        <v>63637</v>
      </c>
      <c r="T614">
        <f t="shared" si="9"/>
        <v>37492</v>
      </c>
      <c r="Z614" s="1">
        <v>141</v>
      </c>
      <c r="AA614" s="1">
        <v>9347</v>
      </c>
      <c r="AB614" s="1">
        <v>18817</v>
      </c>
      <c r="AC614" s="1">
        <v>751</v>
      </c>
      <c r="AD614" s="1">
        <v>7949</v>
      </c>
      <c r="AE614" s="1">
        <v>628</v>
      </c>
      <c r="AF614" s="1">
        <v>0</v>
      </c>
      <c r="AG614" s="1">
        <v>0</v>
      </c>
      <c r="AH614" s="1">
        <v>0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/>
      <c r="AO614" s="1" t="s">
        <v>1272</v>
      </c>
    </row>
    <row r="615" spans="1:41" x14ac:dyDescent="0.25">
      <c r="A615" s="1" t="s">
        <v>1275</v>
      </c>
      <c r="B615" s="1" t="s">
        <v>26</v>
      </c>
      <c r="C615" s="6" t="s">
        <v>1982</v>
      </c>
      <c r="D615" s="2" t="s">
        <v>1348</v>
      </c>
      <c r="F615" s="2" t="s">
        <v>5</v>
      </c>
      <c r="G615" s="2" t="s">
        <v>1350</v>
      </c>
      <c r="H615" s="2" t="s">
        <v>6</v>
      </c>
      <c r="I615" s="1">
        <v>16578</v>
      </c>
      <c r="J615" s="12" t="s">
        <v>2032</v>
      </c>
      <c r="K615" s="2" t="s">
        <v>7</v>
      </c>
      <c r="L615" s="3">
        <v>8836</v>
      </c>
      <c r="M615" s="3" t="s">
        <v>11</v>
      </c>
      <c r="N615" s="3">
        <v>8365</v>
      </c>
      <c r="O615" t="s">
        <v>214</v>
      </c>
      <c r="P615" s="3">
        <v>697</v>
      </c>
      <c r="Q615" s="1">
        <v>550</v>
      </c>
      <c r="R615" s="1">
        <v>65524</v>
      </c>
      <c r="T615">
        <f t="shared" si="9"/>
        <v>35026</v>
      </c>
      <c r="Z615" s="1">
        <v>130</v>
      </c>
      <c r="AA615" s="1">
        <v>8365</v>
      </c>
      <c r="AB615" s="1">
        <v>16578</v>
      </c>
      <c r="AC615" s="1">
        <v>550</v>
      </c>
      <c r="AD615" s="1">
        <v>8836</v>
      </c>
      <c r="AE615" s="1">
        <v>697</v>
      </c>
      <c r="AF615" s="1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/>
      <c r="AO615" s="1" t="s">
        <v>1274</v>
      </c>
    </row>
    <row r="616" spans="1:41" x14ac:dyDescent="0.25">
      <c r="A616" s="1" t="s">
        <v>1277</v>
      </c>
      <c r="B616" s="1" t="s">
        <v>80</v>
      </c>
      <c r="C616" s="6" t="s">
        <v>1983</v>
      </c>
      <c r="D616" s="2" t="s">
        <v>1348</v>
      </c>
      <c r="F616" s="2" t="s">
        <v>10</v>
      </c>
      <c r="G616" s="2" t="s">
        <v>1350</v>
      </c>
      <c r="H616" s="2" t="s">
        <v>11</v>
      </c>
      <c r="I616" s="1">
        <v>28329</v>
      </c>
      <c r="J616" s="12" t="s">
        <v>2032</v>
      </c>
      <c r="K616" s="2" t="s">
        <v>44</v>
      </c>
      <c r="L616" s="3">
        <v>12199</v>
      </c>
      <c r="M616" s="3" t="str">
        <f>IF(N616=AD616,"UKIP","")</f>
        <v>UKIP</v>
      </c>
      <c r="N616" s="3">
        <v>7055</v>
      </c>
      <c r="O616" t="s">
        <v>6</v>
      </c>
      <c r="P616" s="3">
        <v>5633</v>
      </c>
      <c r="Q616" s="1">
        <v>3242</v>
      </c>
      <c r="R616" s="1">
        <v>78000</v>
      </c>
      <c r="T616">
        <f t="shared" si="9"/>
        <v>56458</v>
      </c>
      <c r="Z616" s="1">
        <v>185</v>
      </c>
      <c r="AA616" s="1">
        <v>28329</v>
      </c>
      <c r="AB616" s="1">
        <v>5633</v>
      </c>
      <c r="AC616" s="1">
        <v>12199</v>
      </c>
      <c r="AD616" s="1">
        <v>7055</v>
      </c>
      <c r="AE616" s="1">
        <v>3242</v>
      </c>
      <c r="AF616" s="1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/>
      <c r="AO616" s="1" t="s">
        <v>1276</v>
      </c>
    </row>
    <row r="617" spans="1:41" x14ac:dyDescent="0.25">
      <c r="A617" s="1" t="s">
        <v>1279</v>
      </c>
      <c r="B617" s="1" t="s">
        <v>14</v>
      </c>
      <c r="C617" s="6" t="s">
        <v>1984</v>
      </c>
      <c r="D617" s="2" t="s">
        <v>1348</v>
      </c>
      <c r="F617" s="2" t="s">
        <v>15</v>
      </c>
      <c r="G617" s="2" t="s">
        <v>1349</v>
      </c>
      <c r="H617" s="2" t="s">
        <v>16</v>
      </c>
      <c r="I617" s="1">
        <v>30198</v>
      </c>
      <c r="J617" s="12" t="s">
        <v>2033</v>
      </c>
      <c r="K617" s="2" t="s">
        <v>6</v>
      </c>
      <c r="L617" s="3">
        <v>16027</v>
      </c>
      <c r="M617" s="3" t="s">
        <v>11</v>
      </c>
      <c r="N617" s="3">
        <v>3597</v>
      </c>
      <c r="O617" t="s">
        <v>2022</v>
      </c>
      <c r="P617" s="3">
        <v>816</v>
      </c>
      <c r="Q617" s="1">
        <v>503</v>
      </c>
      <c r="R617" s="1">
        <v>69208</v>
      </c>
      <c r="T617">
        <f t="shared" si="9"/>
        <v>51141</v>
      </c>
      <c r="Z617" s="1">
        <v>61</v>
      </c>
      <c r="AA617" s="1">
        <v>3597</v>
      </c>
      <c r="AB617" s="1">
        <v>16027</v>
      </c>
      <c r="AC617" s="1">
        <v>816</v>
      </c>
      <c r="AD617" s="1">
        <v>0</v>
      </c>
      <c r="AE617" s="1">
        <v>0</v>
      </c>
      <c r="AF617" s="1">
        <v>30198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503</v>
      </c>
      <c r="AN617" s="1"/>
      <c r="AO617" s="1" t="s">
        <v>1278</v>
      </c>
    </row>
    <row r="618" spans="1:41" x14ac:dyDescent="0.25">
      <c r="A618" s="1" t="s">
        <v>1281</v>
      </c>
      <c r="B618" s="1" t="s">
        <v>63</v>
      </c>
      <c r="C618" s="6" t="s">
        <v>1985</v>
      </c>
      <c r="D618" s="2" t="s">
        <v>1351</v>
      </c>
      <c r="F618" s="2" t="s">
        <v>5</v>
      </c>
      <c r="G618" s="2" t="s">
        <v>1350</v>
      </c>
      <c r="H618" s="2" t="s">
        <v>6</v>
      </c>
      <c r="I618" s="1">
        <v>36132</v>
      </c>
      <c r="J618" s="12" t="s">
        <v>2032</v>
      </c>
      <c r="K618" s="2" t="s">
        <v>11</v>
      </c>
      <c r="L618" s="3">
        <v>8146</v>
      </c>
      <c r="M618" s="3" t="str">
        <f>IF(N618=AD618,"UKIP","")</f>
        <v>UKIP</v>
      </c>
      <c r="N618" s="3">
        <v>3950</v>
      </c>
      <c r="O618" t="s">
        <v>214</v>
      </c>
      <c r="P618" s="3">
        <v>2651</v>
      </c>
      <c r="Q618" s="1">
        <v>1914</v>
      </c>
      <c r="R618" s="1">
        <v>90640</v>
      </c>
      <c r="T618">
        <f t="shared" si="9"/>
        <v>52793</v>
      </c>
      <c r="Z618" s="1">
        <v>217</v>
      </c>
      <c r="AA618" s="1">
        <v>8146</v>
      </c>
      <c r="AB618" s="1">
        <v>36132</v>
      </c>
      <c r="AC618" s="1">
        <v>1430</v>
      </c>
      <c r="AD618" s="1">
        <v>3950</v>
      </c>
      <c r="AE618" s="1">
        <v>2651</v>
      </c>
      <c r="AF618" s="1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484</v>
      </c>
      <c r="AN618" s="1"/>
      <c r="AO618" s="1" t="s">
        <v>1280</v>
      </c>
    </row>
    <row r="619" spans="1:41" x14ac:dyDescent="0.25">
      <c r="A619" s="1" t="s">
        <v>1283</v>
      </c>
      <c r="B619" s="1" t="s">
        <v>29</v>
      </c>
      <c r="C619" s="6" t="s">
        <v>1986</v>
      </c>
      <c r="D619" s="2" t="s">
        <v>1351</v>
      </c>
      <c r="F619" s="2" t="s">
        <v>5</v>
      </c>
      <c r="G619" s="2" t="s">
        <v>1350</v>
      </c>
      <c r="H619" s="2" t="s">
        <v>6</v>
      </c>
      <c r="I619" s="1">
        <v>24474</v>
      </c>
      <c r="J619" s="12" t="s">
        <v>2032</v>
      </c>
      <c r="K619" s="2" t="s">
        <v>11</v>
      </c>
      <c r="L619" s="3">
        <v>16114</v>
      </c>
      <c r="M619" s="3" t="str">
        <f>IF(N619=AD619,"UKIP","")</f>
        <v>UKIP</v>
      </c>
      <c r="N619" s="3">
        <v>6058</v>
      </c>
      <c r="O619" t="s">
        <v>214</v>
      </c>
      <c r="P619" s="3">
        <v>1582</v>
      </c>
      <c r="Q619" s="1">
        <v>1448</v>
      </c>
      <c r="R619" s="1">
        <v>70906</v>
      </c>
      <c r="T619">
        <f t="shared" si="9"/>
        <v>49676</v>
      </c>
      <c r="Z619" s="1">
        <v>117</v>
      </c>
      <c r="AA619" s="1">
        <v>16114</v>
      </c>
      <c r="AB619" s="1">
        <v>24474</v>
      </c>
      <c r="AC619" s="1">
        <v>1298</v>
      </c>
      <c r="AD619" s="1">
        <v>6058</v>
      </c>
      <c r="AE619" s="1">
        <v>1582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150</v>
      </c>
      <c r="AN619" s="1"/>
      <c r="AO619" s="1" t="s">
        <v>1282</v>
      </c>
    </row>
    <row r="620" spans="1:41" x14ac:dyDescent="0.25">
      <c r="A620" s="1" t="s">
        <v>1291</v>
      </c>
      <c r="B620" s="1" t="s">
        <v>73</v>
      </c>
      <c r="C620" s="6" t="s">
        <v>1990</v>
      </c>
      <c r="D620" s="2" t="s">
        <v>1348</v>
      </c>
      <c r="F620" s="2" t="s">
        <v>10</v>
      </c>
      <c r="G620" s="2" t="s">
        <v>1350</v>
      </c>
      <c r="H620" s="2" t="s">
        <v>11</v>
      </c>
      <c r="I620" s="1">
        <v>25684</v>
      </c>
      <c r="J620" s="12" t="s">
        <v>2032</v>
      </c>
      <c r="K620" s="2" t="s">
        <v>7</v>
      </c>
      <c r="L620" s="3">
        <v>10700</v>
      </c>
      <c r="M620" s="3" t="s">
        <v>6</v>
      </c>
      <c r="N620" s="3">
        <v>8604</v>
      </c>
      <c r="O620" t="s">
        <v>2022</v>
      </c>
      <c r="P620" s="3">
        <v>2465</v>
      </c>
      <c r="Q620" s="1">
        <v>1779</v>
      </c>
      <c r="R620" s="1">
        <v>76198</v>
      </c>
      <c r="T620">
        <f t="shared" si="9"/>
        <v>49232</v>
      </c>
      <c r="Z620" s="1">
        <v>197</v>
      </c>
      <c r="AA620" s="1">
        <v>25684</v>
      </c>
      <c r="AB620" s="1">
        <v>8604</v>
      </c>
      <c r="AC620" s="1">
        <v>2465</v>
      </c>
      <c r="AD620" s="1">
        <v>10700</v>
      </c>
      <c r="AE620" s="1">
        <v>1779</v>
      </c>
      <c r="AF620" s="1">
        <v>0</v>
      </c>
      <c r="AG620" s="1">
        <v>0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0</v>
      </c>
      <c r="AN620" s="1"/>
      <c r="AO620" s="1" t="s">
        <v>1290</v>
      </c>
    </row>
    <row r="621" spans="1:41" x14ac:dyDescent="0.25">
      <c r="A621" s="1" t="s">
        <v>1293</v>
      </c>
      <c r="B621" s="1" t="s">
        <v>94</v>
      </c>
      <c r="C621" s="6" t="s">
        <v>1991</v>
      </c>
      <c r="D621" s="2" t="s">
        <v>1348</v>
      </c>
      <c r="F621" s="2" t="s">
        <v>108</v>
      </c>
      <c r="G621" s="2" t="s">
        <v>1350</v>
      </c>
      <c r="H621" s="2" t="s">
        <v>101</v>
      </c>
      <c r="I621" s="1">
        <v>16807</v>
      </c>
      <c r="J621" s="12" t="s">
        <v>2032</v>
      </c>
      <c r="K621" s="2" t="s">
        <v>96</v>
      </c>
      <c r="L621" s="3">
        <v>6747</v>
      </c>
      <c r="M621" s="3" t="str">
        <f>IF(N621=AJ621,"SDLP","")</f>
        <v>SDLP</v>
      </c>
      <c r="N621" s="3">
        <v>6444</v>
      </c>
      <c r="O621" t="s">
        <v>423</v>
      </c>
      <c r="P621" s="3">
        <v>6144</v>
      </c>
      <c r="Q621" s="1">
        <v>2512</v>
      </c>
      <c r="R621" s="1">
        <v>63856</v>
      </c>
      <c r="T621">
        <f t="shared" si="9"/>
        <v>38654</v>
      </c>
      <c r="Z621" s="1">
        <v>353</v>
      </c>
      <c r="AA621" s="1">
        <v>169</v>
      </c>
      <c r="AB621" s="1">
        <v>0</v>
      </c>
      <c r="AC621" s="1">
        <v>0</v>
      </c>
      <c r="AD621" s="1">
        <v>0</v>
      </c>
      <c r="AE621" s="1">
        <v>780</v>
      </c>
      <c r="AF621" s="1">
        <v>0</v>
      </c>
      <c r="AG621" s="1">
        <v>0</v>
      </c>
      <c r="AH621" s="1">
        <v>6747</v>
      </c>
      <c r="AI621" s="1">
        <v>16807</v>
      </c>
      <c r="AJ621" s="1">
        <v>6444</v>
      </c>
      <c r="AK621" s="1">
        <v>6144</v>
      </c>
      <c r="AL621" s="1">
        <v>869</v>
      </c>
      <c r="AM621" s="1">
        <v>694</v>
      </c>
      <c r="AN621" s="1"/>
      <c r="AO621" s="1" t="s">
        <v>1292</v>
      </c>
    </row>
    <row r="622" spans="1:41" x14ac:dyDescent="0.25">
      <c r="A622" s="1" t="s">
        <v>1295</v>
      </c>
      <c r="B622" s="1" t="s">
        <v>26</v>
      </c>
      <c r="C622" s="6" t="s">
        <v>1992</v>
      </c>
      <c r="D622" s="2" t="s">
        <v>1351</v>
      </c>
      <c r="F622" s="2" t="s">
        <v>10</v>
      </c>
      <c r="G622" s="2" t="s">
        <v>1350</v>
      </c>
      <c r="H622" s="2" t="s">
        <v>11</v>
      </c>
      <c r="I622" s="1">
        <v>30342</v>
      </c>
      <c r="J622" s="12" t="s">
        <v>2032</v>
      </c>
      <c r="K622" s="2" t="s">
        <v>7</v>
      </c>
      <c r="L622" s="3">
        <v>7764</v>
      </c>
      <c r="M622" s="3" t="s">
        <v>6</v>
      </c>
      <c r="N622" s="3">
        <v>7244</v>
      </c>
      <c r="O622" t="s">
        <v>2022</v>
      </c>
      <c r="P622" s="3">
        <v>5245</v>
      </c>
      <c r="Q622" s="1">
        <v>3505</v>
      </c>
      <c r="R622" s="1">
        <v>73394</v>
      </c>
      <c r="T622">
        <f t="shared" si="9"/>
        <v>54100</v>
      </c>
      <c r="Z622" s="1">
        <v>194</v>
      </c>
      <c r="AA622" s="1">
        <v>30342</v>
      </c>
      <c r="AB622" s="1">
        <v>7244</v>
      </c>
      <c r="AC622" s="1">
        <v>5245</v>
      </c>
      <c r="AD622" s="1">
        <v>7764</v>
      </c>
      <c r="AE622" s="1">
        <v>3505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/>
      <c r="AO622" s="1" t="s">
        <v>1294</v>
      </c>
    </row>
    <row r="623" spans="1:41" x14ac:dyDescent="0.25">
      <c r="A623" s="1" t="s">
        <v>1285</v>
      </c>
      <c r="B623" s="1" t="s">
        <v>63</v>
      </c>
      <c r="C623" s="6" t="s">
        <v>1987</v>
      </c>
      <c r="D623" s="2" t="s">
        <v>1351</v>
      </c>
      <c r="F623" s="2" t="s">
        <v>5</v>
      </c>
      <c r="G623" s="2" t="s">
        <v>1350</v>
      </c>
      <c r="H623" s="2" t="s">
        <v>6</v>
      </c>
      <c r="I623" s="1">
        <v>18504</v>
      </c>
      <c r="J623" s="12" t="s">
        <v>2032</v>
      </c>
      <c r="K623" s="2" t="s">
        <v>11</v>
      </c>
      <c r="L623" s="3">
        <v>16527</v>
      </c>
      <c r="M623" s="3" t="str">
        <f>IF(N623=AD623,"UKIP","")</f>
        <v>UKIP</v>
      </c>
      <c r="N623" s="3">
        <v>1489</v>
      </c>
      <c r="O623" t="s">
        <v>2022</v>
      </c>
      <c r="P623" s="3">
        <v>1457</v>
      </c>
      <c r="Q623" s="1">
        <v>1537</v>
      </c>
      <c r="R623" s="1">
        <v>62346</v>
      </c>
      <c r="T623">
        <f t="shared" si="9"/>
        <v>39514</v>
      </c>
      <c r="Z623" s="1">
        <v>186</v>
      </c>
      <c r="AA623" s="1">
        <v>16527</v>
      </c>
      <c r="AB623" s="1">
        <v>18504</v>
      </c>
      <c r="AC623" s="1">
        <v>1457</v>
      </c>
      <c r="AD623" s="1">
        <v>1489</v>
      </c>
      <c r="AE623" s="1">
        <v>1322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0</v>
      </c>
      <c r="AL623" s="1">
        <v>0</v>
      </c>
      <c r="AM623" s="1">
        <v>215</v>
      </c>
      <c r="AN623" s="1"/>
      <c r="AO623" s="1" t="s">
        <v>1284</v>
      </c>
    </row>
    <row r="624" spans="1:41" x14ac:dyDescent="0.25">
      <c r="A624" s="1" t="s">
        <v>1287</v>
      </c>
      <c r="B624" s="1" t="s">
        <v>29</v>
      </c>
      <c r="C624" s="6" t="s">
        <v>1988</v>
      </c>
      <c r="D624" s="2" t="s">
        <v>1348</v>
      </c>
      <c r="F624" s="2" t="s">
        <v>279</v>
      </c>
      <c r="G624" s="2" t="s">
        <v>1350</v>
      </c>
      <c r="H624" s="2" t="s">
        <v>44</v>
      </c>
      <c r="I624" s="1">
        <v>25194</v>
      </c>
      <c r="J624" s="12" t="s">
        <v>2032</v>
      </c>
      <c r="K624" s="2" t="s">
        <v>11</v>
      </c>
      <c r="L624" s="3">
        <v>16245</v>
      </c>
      <c r="M624" s="3" t="str">
        <f>IF(N624=AD624,"UKIP","")</f>
        <v>UKIP</v>
      </c>
      <c r="N624" s="3">
        <v>3031</v>
      </c>
      <c r="O624" t="s">
        <v>6</v>
      </c>
      <c r="P624" s="3">
        <v>2661</v>
      </c>
      <c r="Q624" s="1">
        <v>1798</v>
      </c>
      <c r="R624" s="1">
        <v>65857</v>
      </c>
      <c r="T624">
        <f t="shared" si="9"/>
        <v>48929</v>
      </c>
      <c r="Z624" s="1">
        <v>123</v>
      </c>
      <c r="AA624" s="1">
        <v>16245</v>
      </c>
      <c r="AB624" s="1">
        <v>2661</v>
      </c>
      <c r="AC624" s="1">
        <v>25194</v>
      </c>
      <c r="AD624" s="1">
        <v>3031</v>
      </c>
      <c r="AE624" s="1">
        <v>1798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/>
      <c r="AO624" s="1" t="s">
        <v>1286</v>
      </c>
    </row>
    <row r="625" spans="1:41" x14ac:dyDescent="0.25">
      <c r="A625" s="1" t="s">
        <v>1289</v>
      </c>
      <c r="B625" s="1" t="s">
        <v>80</v>
      </c>
      <c r="C625" s="6" t="s">
        <v>1989</v>
      </c>
      <c r="D625" s="2" t="s">
        <v>1348</v>
      </c>
      <c r="F625" s="2" t="s">
        <v>10</v>
      </c>
      <c r="G625" s="2" t="s">
        <v>1350</v>
      </c>
      <c r="H625" s="2" t="s">
        <v>11</v>
      </c>
      <c r="I625" s="1">
        <v>25203</v>
      </c>
      <c r="J625" s="12" t="s">
        <v>2032</v>
      </c>
      <c r="K625" s="2" t="s">
        <v>6</v>
      </c>
      <c r="L625" s="3">
        <v>9594</v>
      </c>
      <c r="M625" s="3" t="str">
        <f>IF(N625=AD625,"UKIP","")</f>
        <v>UKIP</v>
      </c>
      <c r="N625" s="3">
        <v>9366</v>
      </c>
      <c r="O625" t="s">
        <v>2022</v>
      </c>
      <c r="P625" s="3">
        <v>5486</v>
      </c>
      <c r="Q625" s="1">
        <v>2903</v>
      </c>
      <c r="R625" s="1">
        <v>80309</v>
      </c>
      <c r="T625">
        <f t="shared" si="9"/>
        <v>52552</v>
      </c>
      <c r="Z625" s="1">
        <v>231</v>
      </c>
      <c r="AA625" s="1">
        <v>25203</v>
      </c>
      <c r="AB625" s="1">
        <v>9594</v>
      </c>
      <c r="AC625" s="1">
        <v>5486</v>
      </c>
      <c r="AD625" s="1">
        <v>9366</v>
      </c>
      <c r="AE625" s="1">
        <v>2592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311</v>
      </c>
      <c r="AN625" s="1"/>
      <c r="AO625" s="1" t="s">
        <v>1288</v>
      </c>
    </row>
    <row r="626" spans="1:41" x14ac:dyDescent="0.25">
      <c r="A626" s="1" t="s">
        <v>1297</v>
      </c>
      <c r="B626" s="1" t="s">
        <v>29</v>
      </c>
      <c r="C626" s="6" t="s">
        <v>1993</v>
      </c>
      <c r="D626" s="2" t="s">
        <v>1351</v>
      </c>
      <c r="E626" s="3" t="s">
        <v>2019</v>
      </c>
      <c r="F626" s="2" t="s">
        <v>5</v>
      </c>
      <c r="G626" s="2" t="s">
        <v>1350</v>
      </c>
      <c r="H626" s="2" t="s">
        <v>6</v>
      </c>
      <c r="I626" s="1">
        <v>23625</v>
      </c>
      <c r="J626" s="12" t="s">
        <v>2032</v>
      </c>
      <c r="K626" s="2" t="s">
        <v>11</v>
      </c>
      <c r="L626" s="3">
        <v>9389</v>
      </c>
      <c r="M626" s="3" t="str">
        <f>IF(N626=AD626,"UKIP","")</f>
        <v>UKIP</v>
      </c>
      <c r="N626" s="3">
        <v>8818</v>
      </c>
      <c r="O626" t="s">
        <v>214</v>
      </c>
      <c r="P626" s="3">
        <v>1273</v>
      </c>
      <c r="Q626" s="1">
        <v>2188</v>
      </c>
      <c r="R626" s="1">
        <v>75990</v>
      </c>
      <c r="T626">
        <f t="shared" si="9"/>
        <v>45293</v>
      </c>
      <c r="Z626" s="1">
        <v>126</v>
      </c>
      <c r="AA626" s="1">
        <v>9389</v>
      </c>
      <c r="AB626" s="1">
        <v>23625</v>
      </c>
      <c r="AC626" s="1">
        <v>1255</v>
      </c>
      <c r="AD626" s="1">
        <v>8818</v>
      </c>
      <c r="AE626" s="1">
        <v>1273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933</v>
      </c>
      <c r="AN626" s="1"/>
      <c r="AO626" s="1" t="s">
        <v>1296</v>
      </c>
    </row>
    <row r="627" spans="1:41" x14ac:dyDescent="0.25">
      <c r="A627" s="1" t="s">
        <v>1299</v>
      </c>
      <c r="B627" s="1" t="s">
        <v>63</v>
      </c>
      <c r="C627" s="6" t="s">
        <v>1994</v>
      </c>
      <c r="D627" s="2" t="s">
        <v>1348</v>
      </c>
      <c r="F627" s="2" t="s">
        <v>10</v>
      </c>
      <c r="G627" s="2" t="s">
        <v>1350</v>
      </c>
      <c r="H627" s="2" t="s">
        <v>11</v>
      </c>
      <c r="I627" s="1">
        <v>25225</v>
      </c>
      <c r="J627" s="12" t="s">
        <v>2032</v>
      </c>
      <c r="K627" s="2" t="s">
        <v>6</v>
      </c>
      <c r="L627" s="3">
        <v>12606</v>
      </c>
      <c r="M627" s="3" t="str">
        <f>IF(N627=AC627,"Lib Dem","")</f>
        <v>Lib Dem</v>
      </c>
      <c r="N627" s="3">
        <v>6129</v>
      </c>
      <c r="O627" t="s">
        <v>7</v>
      </c>
      <c r="P627" s="3">
        <v>2476</v>
      </c>
      <c r="Q627" s="1">
        <v>1986</v>
      </c>
      <c r="R627" s="1">
        <v>65853</v>
      </c>
      <c r="T627">
        <f t="shared" si="9"/>
        <v>48422</v>
      </c>
      <c r="Z627" s="1">
        <v>144</v>
      </c>
      <c r="AA627" s="1">
        <v>25225</v>
      </c>
      <c r="AB627" s="1">
        <v>12606</v>
      </c>
      <c r="AC627" s="1">
        <v>6129</v>
      </c>
      <c r="AD627" s="1">
        <v>2476</v>
      </c>
      <c r="AE627" s="1">
        <v>1986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/>
      <c r="AO627" s="1" t="s">
        <v>1298</v>
      </c>
    </row>
    <row r="628" spans="1:41" x14ac:dyDescent="0.25">
      <c r="A628" s="1" t="s">
        <v>1301</v>
      </c>
      <c r="B628" s="1" t="s">
        <v>23</v>
      </c>
      <c r="C628" s="6" t="s">
        <v>1995</v>
      </c>
      <c r="D628" s="2" t="s">
        <v>1348</v>
      </c>
      <c r="F628" s="2" t="s">
        <v>10</v>
      </c>
      <c r="G628" s="2" t="s">
        <v>1350</v>
      </c>
      <c r="H628" s="2" t="s">
        <v>11</v>
      </c>
      <c r="I628" s="1">
        <v>30425</v>
      </c>
      <c r="J628" s="12" t="s">
        <v>2032</v>
      </c>
      <c r="K628" s="2" t="s">
        <v>44</v>
      </c>
      <c r="L628" s="3">
        <v>13511</v>
      </c>
      <c r="M628" s="3" t="s">
        <v>6</v>
      </c>
      <c r="N628" s="3">
        <v>4613</v>
      </c>
      <c r="O628" t="s">
        <v>7</v>
      </c>
      <c r="P628" s="3">
        <v>4122</v>
      </c>
      <c r="Q628" s="1">
        <v>2645</v>
      </c>
      <c r="R628" s="1">
        <v>74119</v>
      </c>
      <c r="T628">
        <f t="shared" si="9"/>
        <v>55316</v>
      </c>
      <c r="Z628" s="1">
        <v>165</v>
      </c>
      <c r="AA628" s="1">
        <v>30425</v>
      </c>
      <c r="AB628" s="1">
        <v>4613</v>
      </c>
      <c r="AC628" s="1">
        <v>13511</v>
      </c>
      <c r="AD628" s="1">
        <v>4122</v>
      </c>
      <c r="AE628" s="1">
        <v>2645</v>
      </c>
      <c r="AF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/>
      <c r="AO628" s="1" t="s">
        <v>1300</v>
      </c>
    </row>
    <row r="629" spans="1:41" x14ac:dyDescent="0.25">
      <c r="A629" s="1" t="s">
        <v>1303</v>
      </c>
      <c r="B629" s="1" t="s">
        <v>23</v>
      </c>
      <c r="C629" s="6" t="s">
        <v>1996</v>
      </c>
      <c r="D629" s="2" t="s">
        <v>1348</v>
      </c>
      <c r="E629" s="3" t="s">
        <v>1352</v>
      </c>
      <c r="F629" s="2" t="s">
        <v>10</v>
      </c>
      <c r="G629" s="2" t="s">
        <v>1350</v>
      </c>
      <c r="H629" s="2" t="s">
        <v>11</v>
      </c>
      <c r="I629" s="1">
        <v>31797</v>
      </c>
      <c r="J629" s="12" t="s">
        <v>2032</v>
      </c>
      <c r="K629" s="2" t="s">
        <v>6</v>
      </c>
      <c r="L629" s="3">
        <v>6714</v>
      </c>
      <c r="M629" s="3" t="str">
        <f>IF(N629=AD629,"UKIP","")</f>
        <v>UKIP</v>
      </c>
      <c r="N629" s="3">
        <v>4992</v>
      </c>
      <c r="O629" t="s">
        <v>2022</v>
      </c>
      <c r="P629" s="3">
        <v>4323</v>
      </c>
      <c r="Q629" s="1">
        <v>2334</v>
      </c>
      <c r="R629" s="1">
        <v>71553</v>
      </c>
      <c r="T629">
        <f t="shared" si="9"/>
        <v>50160</v>
      </c>
      <c r="Z629" s="1">
        <v>189</v>
      </c>
      <c r="AA629" s="1">
        <v>31797</v>
      </c>
      <c r="AB629" s="1">
        <v>6714</v>
      </c>
      <c r="AC629" s="1">
        <v>4323</v>
      </c>
      <c r="AD629" s="1">
        <v>4992</v>
      </c>
      <c r="AE629" s="1">
        <v>1834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500</v>
      </c>
      <c r="AN629" s="1"/>
      <c r="AO629" s="1" t="s">
        <v>1302</v>
      </c>
    </row>
    <row r="630" spans="1:41" x14ac:dyDescent="0.25">
      <c r="A630" s="1" t="s">
        <v>1305</v>
      </c>
      <c r="B630" s="1" t="s">
        <v>29</v>
      </c>
      <c r="C630" s="6" t="s">
        <v>1997</v>
      </c>
      <c r="D630" s="2" t="s">
        <v>1351</v>
      </c>
      <c r="F630" s="2" t="s">
        <v>5</v>
      </c>
      <c r="G630" s="2" t="s">
        <v>1350</v>
      </c>
      <c r="H630" s="2" t="s">
        <v>6</v>
      </c>
      <c r="I630" s="1">
        <v>20165</v>
      </c>
      <c r="J630" s="12" t="s">
        <v>2032</v>
      </c>
      <c r="K630" s="2" t="s">
        <v>11</v>
      </c>
      <c r="L630" s="3">
        <v>15566</v>
      </c>
      <c r="M630" s="3" t="str">
        <f>IF(N630=AD630,"UKIP","")</f>
        <v>UKIP</v>
      </c>
      <c r="N630" s="3">
        <v>3737</v>
      </c>
      <c r="O630" t="s">
        <v>2022</v>
      </c>
      <c r="P630" s="3">
        <v>1474</v>
      </c>
      <c r="Q630" s="1">
        <v>895</v>
      </c>
      <c r="R630" s="1">
        <v>56956</v>
      </c>
      <c r="T630">
        <f t="shared" si="9"/>
        <v>41837</v>
      </c>
      <c r="Z630" s="1">
        <v>143</v>
      </c>
      <c r="AA630" s="1">
        <v>15566</v>
      </c>
      <c r="AB630" s="1">
        <v>20165</v>
      </c>
      <c r="AC630" s="1">
        <v>1474</v>
      </c>
      <c r="AD630" s="1">
        <v>3737</v>
      </c>
      <c r="AE630" s="1">
        <v>895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/>
      <c r="AO630" s="1" t="s">
        <v>1304</v>
      </c>
    </row>
    <row r="631" spans="1:41" x14ac:dyDescent="0.25">
      <c r="A631" s="1" t="s">
        <v>1307</v>
      </c>
      <c r="B631" s="1" t="s">
        <v>29</v>
      </c>
      <c r="C631" s="6" t="s">
        <v>1998</v>
      </c>
      <c r="D631" s="2" t="s">
        <v>1351</v>
      </c>
      <c r="F631" s="2" t="s">
        <v>112</v>
      </c>
      <c r="G631" s="2" t="s">
        <v>1349</v>
      </c>
      <c r="H631" s="2" t="s">
        <v>6</v>
      </c>
      <c r="I631" s="1">
        <v>18898</v>
      </c>
      <c r="J631" s="12" t="s">
        <v>2033</v>
      </c>
      <c r="K631" s="2" t="s">
        <v>11</v>
      </c>
      <c r="L631" s="3">
        <v>18481</v>
      </c>
      <c r="M631" s="3" t="str">
        <f>IF(N631=AD631,"UKIP","")</f>
        <v>UKIP</v>
      </c>
      <c r="N631" s="3">
        <v>2772</v>
      </c>
      <c r="O631" t="s">
        <v>2022</v>
      </c>
      <c r="P631" s="3">
        <v>1433</v>
      </c>
      <c r="Q631" s="1">
        <v>274</v>
      </c>
      <c r="R631" s="1">
        <v>55377</v>
      </c>
      <c r="T631">
        <f t="shared" si="9"/>
        <v>41858</v>
      </c>
      <c r="Z631" s="1">
        <v>150</v>
      </c>
      <c r="AA631" s="1">
        <v>18481</v>
      </c>
      <c r="AB631" s="1">
        <v>18898</v>
      </c>
      <c r="AC631" s="1">
        <v>1433</v>
      </c>
      <c r="AD631" s="1">
        <v>2772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274</v>
      </c>
      <c r="AN631" s="1"/>
      <c r="AO631" s="1" t="s">
        <v>1306</v>
      </c>
    </row>
    <row r="632" spans="1:41" x14ac:dyDescent="0.25">
      <c r="A632" s="1" t="s">
        <v>1309</v>
      </c>
      <c r="B632" s="1" t="s">
        <v>73</v>
      </c>
      <c r="C632" s="6" t="s">
        <v>1999</v>
      </c>
      <c r="D632" s="2" t="s">
        <v>1351</v>
      </c>
      <c r="E632" s="3" t="s">
        <v>2019</v>
      </c>
      <c r="F632" s="2" t="s">
        <v>10</v>
      </c>
      <c r="G632" s="2" t="s">
        <v>1350</v>
      </c>
      <c r="H632" s="2" t="s">
        <v>11</v>
      </c>
      <c r="I632" s="1">
        <v>27123</v>
      </c>
      <c r="J632" s="12" t="s">
        <v>2032</v>
      </c>
      <c r="K632" s="2" t="s">
        <v>7</v>
      </c>
      <c r="L632" s="3">
        <v>7569</v>
      </c>
      <c r="M632" s="3" t="s">
        <v>6</v>
      </c>
      <c r="N632" s="3">
        <v>7467</v>
      </c>
      <c r="O632" t="s">
        <v>2022</v>
      </c>
      <c r="P632" s="3">
        <v>2891</v>
      </c>
      <c r="Q632" s="1">
        <v>2118</v>
      </c>
      <c r="R632" s="1">
        <v>67090</v>
      </c>
      <c r="T632">
        <f t="shared" si="9"/>
        <v>47168</v>
      </c>
      <c r="Z632" s="1">
        <v>167</v>
      </c>
      <c r="AA632" s="1">
        <v>27123</v>
      </c>
      <c r="AB632" s="1">
        <v>7467</v>
      </c>
      <c r="AC632" s="1">
        <v>2891</v>
      </c>
      <c r="AD632" s="1">
        <v>7569</v>
      </c>
      <c r="AE632" s="1">
        <v>2038</v>
      </c>
      <c r="AF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80</v>
      </c>
      <c r="AN632" s="1"/>
      <c r="AO632" s="1" t="s">
        <v>1308</v>
      </c>
    </row>
    <row r="633" spans="1:41" x14ac:dyDescent="0.25">
      <c r="A633" s="1" t="s">
        <v>1311</v>
      </c>
      <c r="B633" s="1" t="s">
        <v>23</v>
      </c>
      <c r="C633" s="6" t="s">
        <v>2000</v>
      </c>
      <c r="D633" s="2" t="s">
        <v>1348</v>
      </c>
      <c r="F633" s="2" t="s">
        <v>10</v>
      </c>
      <c r="G633" s="2" t="s">
        <v>1350</v>
      </c>
      <c r="H633" s="2" t="s">
        <v>11</v>
      </c>
      <c r="I633" s="1">
        <v>35201</v>
      </c>
      <c r="J633" s="12" t="s">
        <v>2032</v>
      </c>
      <c r="K633" s="2" t="s">
        <v>6</v>
      </c>
      <c r="L633" s="3">
        <v>10046</v>
      </c>
      <c r="M633" s="3" t="str">
        <f>IF(N633=AD633,"UKIP","")</f>
        <v>UKIP</v>
      </c>
      <c r="N633" s="3">
        <v>5352</v>
      </c>
      <c r="O633" t="s">
        <v>2022</v>
      </c>
      <c r="P633" s="3">
        <v>3953</v>
      </c>
      <c r="Q633" s="1">
        <v>3930</v>
      </c>
      <c r="R633" s="1">
        <v>79767</v>
      </c>
      <c r="T633">
        <f t="shared" si="9"/>
        <v>58482</v>
      </c>
      <c r="Z633" s="1">
        <v>188</v>
      </c>
      <c r="AA633" s="1">
        <v>35201</v>
      </c>
      <c r="AB633" s="1">
        <v>10046</v>
      </c>
      <c r="AC633" s="1">
        <v>3953</v>
      </c>
      <c r="AD633" s="1">
        <v>5352</v>
      </c>
      <c r="AE633" s="1">
        <v>2970</v>
      </c>
      <c r="AF633" s="1">
        <v>0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960</v>
      </c>
      <c r="AN633" s="1"/>
      <c r="AO633" s="1" t="s">
        <v>1310</v>
      </c>
    </row>
    <row r="634" spans="1:41" x14ac:dyDescent="0.25">
      <c r="A634" s="1" t="s">
        <v>1313</v>
      </c>
      <c r="B634" s="1" t="s">
        <v>23</v>
      </c>
      <c r="C634" s="6" t="s">
        <v>2001</v>
      </c>
      <c r="D634" s="2" t="s">
        <v>1348</v>
      </c>
      <c r="F634" s="2" t="s">
        <v>10</v>
      </c>
      <c r="G634" s="2" t="s">
        <v>1350</v>
      </c>
      <c r="H634" s="2" t="s">
        <v>11</v>
      </c>
      <c r="I634" s="1">
        <v>29199</v>
      </c>
      <c r="J634" s="12" t="s">
        <v>2032</v>
      </c>
      <c r="K634" s="2" t="s">
        <v>6</v>
      </c>
      <c r="L634" s="3">
        <v>8389</v>
      </c>
      <c r="M634" s="3" t="str">
        <f>IF(N634=AC634,"Lib Dem","")</f>
        <v>Lib Dem</v>
      </c>
      <c r="N634" s="3">
        <v>6047</v>
      </c>
      <c r="O634" t="s">
        <v>7</v>
      </c>
      <c r="P634" s="3">
        <v>5873</v>
      </c>
      <c r="Q634" s="1">
        <v>2456</v>
      </c>
      <c r="R634" s="1">
        <v>74269</v>
      </c>
      <c r="T634">
        <f t="shared" si="9"/>
        <v>51964</v>
      </c>
      <c r="Z634" s="1">
        <v>149</v>
      </c>
      <c r="AA634" s="1">
        <v>29199</v>
      </c>
      <c r="AB634" s="1">
        <v>8389</v>
      </c>
      <c r="AC634" s="1">
        <v>6047</v>
      </c>
      <c r="AD634" s="1">
        <v>5873</v>
      </c>
      <c r="AE634" s="1">
        <v>2109</v>
      </c>
      <c r="AF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347</v>
      </c>
      <c r="AN634" s="1"/>
      <c r="AO634" s="1" t="s">
        <v>1312</v>
      </c>
    </row>
    <row r="635" spans="1:41" x14ac:dyDescent="0.25">
      <c r="A635" s="1" t="s">
        <v>1315</v>
      </c>
      <c r="B635" s="1" t="s">
        <v>23</v>
      </c>
      <c r="C635" s="6" t="s">
        <v>2002</v>
      </c>
      <c r="D635" s="2" t="s">
        <v>1348</v>
      </c>
      <c r="F635" s="2" t="s">
        <v>10</v>
      </c>
      <c r="G635" s="2" t="s">
        <v>1350</v>
      </c>
      <c r="H635" s="2" t="s">
        <v>11</v>
      </c>
      <c r="I635" s="1">
        <v>32329</v>
      </c>
      <c r="J635" s="12" t="s">
        <v>2032</v>
      </c>
      <c r="K635" s="2" t="s">
        <v>6</v>
      </c>
      <c r="L635" s="3">
        <v>8132</v>
      </c>
      <c r="M635" s="3" t="str">
        <f>IF(N635=AC635,"Lib Dem","")</f>
        <v>Lib Dem</v>
      </c>
      <c r="N635" s="3">
        <v>7572</v>
      </c>
      <c r="O635" t="s">
        <v>7</v>
      </c>
      <c r="P635" s="3">
        <v>5516</v>
      </c>
      <c r="Q635" s="1">
        <v>2450</v>
      </c>
      <c r="R635" s="1">
        <v>77881</v>
      </c>
      <c r="T635">
        <f t="shared" si="9"/>
        <v>55999</v>
      </c>
      <c r="Z635" s="1">
        <v>166</v>
      </c>
      <c r="AA635" s="1">
        <v>32329</v>
      </c>
      <c r="AB635" s="1">
        <v>8132</v>
      </c>
      <c r="AC635" s="1">
        <v>7572</v>
      </c>
      <c r="AD635" s="1">
        <v>5516</v>
      </c>
      <c r="AE635" s="1">
        <v>2092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358</v>
      </c>
      <c r="AN635" s="1"/>
      <c r="AO635" s="1" t="s">
        <v>1314</v>
      </c>
    </row>
    <row r="636" spans="1:41" x14ac:dyDescent="0.25">
      <c r="A636" s="1" t="s">
        <v>1317</v>
      </c>
      <c r="B636" s="1" t="s">
        <v>26</v>
      </c>
      <c r="C636" s="6" t="s">
        <v>2003</v>
      </c>
      <c r="D636" s="2" t="s">
        <v>1351</v>
      </c>
      <c r="F636" s="2" t="s">
        <v>5</v>
      </c>
      <c r="G636" s="2" t="s">
        <v>1350</v>
      </c>
      <c r="H636" s="2" t="s">
        <v>6</v>
      </c>
      <c r="I636" s="1">
        <v>15669</v>
      </c>
      <c r="J636" s="12" t="s">
        <v>2032</v>
      </c>
      <c r="K636" s="2" t="s">
        <v>11</v>
      </c>
      <c r="L636" s="3">
        <v>10174</v>
      </c>
      <c r="M636" s="3" t="str">
        <f>IF(N636=AD636,"UKIP","")</f>
        <v>UKIP</v>
      </c>
      <c r="N636" s="3">
        <v>6524</v>
      </c>
      <c r="O636" t="s">
        <v>2022</v>
      </c>
      <c r="P636" s="3">
        <v>935</v>
      </c>
      <c r="Q636" s="1">
        <v>701</v>
      </c>
      <c r="R636" s="1">
        <v>61065</v>
      </c>
      <c r="T636">
        <f t="shared" si="9"/>
        <v>34003</v>
      </c>
      <c r="Z636" s="1">
        <v>130</v>
      </c>
      <c r="AA636" s="1">
        <v>10174</v>
      </c>
      <c r="AB636" s="1">
        <v>15669</v>
      </c>
      <c r="AC636" s="1">
        <v>935</v>
      </c>
      <c r="AD636" s="1">
        <v>6524</v>
      </c>
      <c r="AE636" s="1">
        <v>701</v>
      </c>
      <c r="AF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/>
      <c r="AO636" s="1" t="s">
        <v>1316</v>
      </c>
    </row>
    <row r="637" spans="1:41" x14ac:dyDescent="0.25">
      <c r="A637" s="1" t="s">
        <v>1319</v>
      </c>
      <c r="B637" s="1" t="s">
        <v>26</v>
      </c>
      <c r="C637" s="6" t="s">
        <v>2004</v>
      </c>
      <c r="D637" s="2" t="s">
        <v>1348</v>
      </c>
      <c r="F637" s="2" t="s">
        <v>5</v>
      </c>
      <c r="G637" s="2" t="s">
        <v>1350</v>
      </c>
      <c r="H637" s="2" t="s">
        <v>6</v>
      </c>
      <c r="I637" s="1">
        <v>18539</v>
      </c>
      <c r="J637" s="12" t="s">
        <v>2032</v>
      </c>
      <c r="K637" s="2" t="s">
        <v>11</v>
      </c>
      <c r="L637" s="3">
        <v>7761</v>
      </c>
      <c r="M637" s="3" t="str">
        <f>IF(N637=AD637,"UKIP","")</f>
        <v>UKIP</v>
      </c>
      <c r="N637" s="3">
        <v>7061</v>
      </c>
      <c r="O637" t="s">
        <v>2022</v>
      </c>
      <c r="P637" s="3">
        <v>798</v>
      </c>
      <c r="Q637" s="1">
        <v>605</v>
      </c>
      <c r="R637" s="1">
        <v>62556</v>
      </c>
      <c r="T637">
        <f t="shared" si="9"/>
        <v>34764</v>
      </c>
      <c r="Z637" s="1">
        <v>138</v>
      </c>
      <c r="AA637" s="1">
        <v>7761</v>
      </c>
      <c r="AB637" s="1">
        <v>18539</v>
      </c>
      <c r="AC637" s="1">
        <v>798</v>
      </c>
      <c r="AD637" s="1">
        <v>7061</v>
      </c>
      <c r="AE637" s="1">
        <v>605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/>
      <c r="AO637" s="1" t="s">
        <v>1318</v>
      </c>
    </row>
    <row r="638" spans="1:41" x14ac:dyDescent="0.25">
      <c r="A638" s="1" t="s">
        <v>1321</v>
      </c>
      <c r="B638" s="1" t="s">
        <v>26</v>
      </c>
      <c r="C638" s="6" t="s">
        <v>2005</v>
      </c>
      <c r="D638" s="2" t="s">
        <v>1348</v>
      </c>
      <c r="F638" s="2" t="s">
        <v>112</v>
      </c>
      <c r="G638" s="2" t="s">
        <v>1349</v>
      </c>
      <c r="H638" s="2" t="s">
        <v>6</v>
      </c>
      <c r="I638" s="1">
        <v>17374</v>
      </c>
      <c r="J638" s="12" t="s">
        <v>2033</v>
      </c>
      <c r="K638" s="2" t="s">
        <v>11</v>
      </c>
      <c r="L638" s="3">
        <v>16573</v>
      </c>
      <c r="M638" s="3" t="str">
        <f>IF(N638=AD638,"UKIP","")</f>
        <v>UKIP</v>
      </c>
      <c r="N638" s="3">
        <v>4310</v>
      </c>
      <c r="O638" t="s">
        <v>214</v>
      </c>
      <c r="P638" s="3">
        <v>1058</v>
      </c>
      <c r="Q638" s="1">
        <v>894</v>
      </c>
      <c r="R638" s="1">
        <v>60368</v>
      </c>
      <c r="T638">
        <f t="shared" si="9"/>
        <v>40209</v>
      </c>
      <c r="Z638" s="1">
        <v>139</v>
      </c>
      <c r="AA638" s="1">
        <v>16573</v>
      </c>
      <c r="AB638" s="1">
        <v>17374</v>
      </c>
      <c r="AC638" s="1">
        <v>845</v>
      </c>
      <c r="AD638" s="1">
        <v>4310</v>
      </c>
      <c r="AE638" s="1">
        <v>1058</v>
      </c>
      <c r="AF638" s="1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49</v>
      </c>
      <c r="AN638" s="1"/>
      <c r="AO638" s="1" t="s">
        <v>1320</v>
      </c>
    </row>
    <row r="639" spans="1:41" x14ac:dyDescent="0.25">
      <c r="A639" s="1" t="s">
        <v>1323</v>
      </c>
      <c r="B639" s="1" t="s">
        <v>26</v>
      </c>
      <c r="C639" s="6" t="s">
        <v>2006</v>
      </c>
      <c r="D639" s="2" t="s">
        <v>1348</v>
      </c>
      <c r="F639" s="2" t="s">
        <v>10</v>
      </c>
      <c r="G639" s="2" t="s">
        <v>1350</v>
      </c>
      <c r="H639" s="2" t="s">
        <v>11</v>
      </c>
      <c r="I639" s="1">
        <v>22534</v>
      </c>
      <c r="J639" s="12" t="s">
        <v>2032</v>
      </c>
      <c r="K639" s="2" t="s">
        <v>6</v>
      </c>
      <c r="L639" s="3">
        <v>16888</v>
      </c>
      <c r="M639" s="3" t="str">
        <f>IF(N639=AD639,"UKIP","")</f>
        <v>UKIP</v>
      </c>
      <c r="N639" s="3">
        <v>6378</v>
      </c>
      <c r="O639" t="s">
        <v>214</v>
      </c>
      <c r="P639" s="3">
        <v>2024</v>
      </c>
      <c r="Q639" s="1">
        <v>1899</v>
      </c>
      <c r="R639" s="1">
        <v>72461</v>
      </c>
      <c r="T639">
        <f t="shared" si="9"/>
        <v>49723</v>
      </c>
      <c r="Z639" s="1">
        <v>137</v>
      </c>
      <c r="AA639" s="1">
        <v>22534</v>
      </c>
      <c r="AB639" s="1">
        <v>16888</v>
      </c>
      <c r="AC639" s="1">
        <v>1677</v>
      </c>
      <c r="AD639" s="1">
        <v>6378</v>
      </c>
      <c r="AE639" s="1">
        <v>2024</v>
      </c>
      <c r="AF639" s="1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222</v>
      </c>
      <c r="AN639" s="1"/>
      <c r="AO639" s="1" t="s">
        <v>1322</v>
      </c>
    </row>
    <row r="640" spans="1:41" x14ac:dyDescent="0.25">
      <c r="A640" s="1" t="s">
        <v>1325</v>
      </c>
      <c r="B640" s="1" t="s">
        <v>29</v>
      </c>
      <c r="C640" s="6" t="s">
        <v>2007</v>
      </c>
      <c r="D640" s="2" t="s">
        <v>1351</v>
      </c>
      <c r="F640" s="2" t="s">
        <v>5</v>
      </c>
      <c r="G640" s="2" t="s">
        <v>1349</v>
      </c>
      <c r="H640" s="2" t="s">
        <v>6</v>
      </c>
      <c r="I640" s="1">
        <v>16282</v>
      </c>
      <c r="J640" s="12" t="s">
        <v>2030</v>
      </c>
      <c r="K640" s="2" t="s">
        <v>11</v>
      </c>
      <c r="L640" s="3">
        <v>11596</v>
      </c>
      <c r="M640" s="3" t="str">
        <f>IF(N640=AD640,"UKIP","")</f>
        <v>UKIP</v>
      </c>
      <c r="N640" s="3">
        <v>7538</v>
      </c>
      <c r="O640" t="s">
        <v>2022</v>
      </c>
      <c r="P640" s="3">
        <v>1708</v>
      </c>
      <c r="Q640" s="1">
        <v>1339</v>
      </c>
      <c r="R640" s="1">
        <v>58615</v>
      </c>
      <c r="T640">
        <f t="shared" si="9"/>
        <v>38463</v>
      </c>
      <c r="Z640" s="1">
        <v>232</v>
      </c>
      <c r="AA640" s="1">
        <v>11596</v>
      </c>
      <c r="AB640" s="1">
        <v>16282</v>
      </c>
      <c r="AC640" s="1">
        <v>1708</v>
      </c>
      <c r="AD640" s="1">
        <v>7538</v>
      </c>
      <c r="AE640" s="1">
        <v>1149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190</v>
      </c>
      <c r="AN640" s="1"/>
      <c r="AO640" s="1" t="s">
        <v>1324</v>
      </c>
    </row>
    <row r="641" spans="1:41" x14ac:dyDescent="0.25">
      <c r="A641" s="1" t="s">
        <v>1327</v>
      </c>
      <c r="B641" s="1" t="s">
        <v>29</v>
      </c>
      <c r="C641" s="6" t="s">
        <v>2008</v>
      </c>
      <c r="D641" s="2" t="s">
        <v>1351</v>
      </c>
      <c r="F641" s="2" t="s">
        <v>5</v>
      </c>
      <c r="G641" s="2" t="s">
        <v>1350</v>
      </c>
      <c r="H641" s="2" t="s">
        <v>6</v>
      </c>
      <c r="I641" s="1">
        <v>18600</v>
      </c>
      <c r="J641" s="12" t="s">
        <v>2032</v>
      </c>
      <c r="K641" s="2" t="s">
        <v>11</v>
      </c>
      <c r="L641" s="3">
        <v>12654</v>
      </c>
      <c r="M641" s="3" t="str">
        <f>IF(N641=AD641,"UKIP","")</f>
        <v>UKIP</v>
      </c>
      <c r="N641" s="3">
        <v>7688</v>
      </c>
      <c r="O641" t="s">
        <v>214</v>
      </c>
      <c r="P641" s="3">
        <v>1242</v>
      </c>
      <c r="Q641" s="1">
        <v>1864</v>
      </c>
      <c r="R641" s="1">
        <v>72177</v>
      </c>
      <c r="T641">
        <f t="shared" si="9"/>
        <v>42048</v>
      </c>
      <c r="Z641" s="1">
        <v>136</v>
      </c>
      <c r="AA641" s="1">
        <v>12654</v>
      </c>
      <c r="AB641" s="1">
        <v>18600</v>
      </c>
      <c r="AC641" s="1">
        <v>1100</v>
      </c>
      <c r="AD641" s="1">
        <v>7688</v>
      </c>
      <c r="AE641" s="1">
        <v>1242</v>
      </c>
      <c r="AF641" s="1">
        <v>0</v>
      </c>
      <c r="AG641" s="1">
        <v>0</v>
      </c>
      <c r="AH641" s="1">
        <v>0</v>
      </c>
      <c r="AI641" s="1">
        <v>0</v>
      </c>
      <c r="AJ641" s="1">
        <v>0</v>
      </c>
      <c r="AK641" s="1">
        <v>0</v>
      </c>
      <c r="AL641" s="1">
        <v>0</v>
      </c>
      <c r="AM641" s="1">
        <v>764</v>
      </c>
      <c r="AN641" s="1"/>
      <c r="AO641" s="1" t="s">
        <v>1326</v>
      </c>
    </row>
    <row r="642" spans="1:41" x14ac:dyDescent="0.25">
      <c r="A642" s="1" t="s">
        <v>1329</v>
      </c>
      <c r="B642" s="1" t="s">
        <v>23</v>
      </c>
      <c r="C642" s="6" t="s">
        <v>2009</v>
      </c>
      <c r="D642" s="2" t="s">
        <v>1348</v>
      </c>
      <c r="F642" s="2" t="s">
        <v>10</v>
      </c>
      <c r="G642" s="2" t="s">
        <v>1350</v>
      </c>
      <c r="H642" s="2" t="s">
        <v>11</v>
      </c>
      <c r="I642" s="1">
        <v>26124</v>
      </c>
      <c r="J642" s="12" t="s">
        <v>2032</v>
      </c>
      <c r="K642" s="2" t="s">
        <v>7</v>
      </c>
      <c r="L642" s="3">
        <v>9269</v>
      </c>
      <c r="M642" s="3" t="s">
        <v>6</v>
      </c>
      <c r="N642" s="3">
        <v>7955</v>
      </c>
      <c r="O642" t="s">
        <v>2022</v>
      </c>
      <c r="P642" s="3">
        <v>4477</v>
      </c>
      <c r="Q642" s="1">
        <v>2938</v>
      </c>
      <c r="R642" s="1">
        <v>75617</v>
      </c>
      <c r="T642">
        <f t="shared" si="9"/>
        <v>50763</v>
      </c>
      <c r="Z642" s="1">
        <v>193</v>
      </c>
      <c r="AA642" s="1">
        <v>26124</v>
      </c>
      <c r="AB642" s="1">
        <v>7955</v>
      </c>
      <c r="AC642" s="1">
        <v>4477</v>
      </c>
      <c r="AD642" s="1">
        <v>9269</v>
      </c>
      <c r="AE642" s="1">
        <v>2938</v>
      </c>
      <c r="AF642" s="1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/>
      <c r="AO642" s="1" t="s">
        <v>1328</v>
      </c>
    </row>
    <row r="643" spans="1:41" x14ac:dyDescent="0.25">
      <c r="A643" s="1" t="s">
        <v>1331</v>
      </c>
      <c r="B643" s="1" t="s">
        <v>4</v>
      </c>
      <c r="C643" s="6" t="s">
        <v>2010</v>
      </c>
      <c r="D643" s="2" t="s">
        <v>1348</v>
      </c>
      <c r="F643" s="2" t="s">
        <v>5</v>
      </c>
      <c r="G643" s="2" t="s">
        <v>1350</v>
      </c>
      <c r="H643" s="2" t="s">
        <v>6</v>
      </c>
      <c r="I643" s="1">
        <v>12181</v>
      </c>
      <c r="J643" s="12" t="s">
        <v>2032</v>
      </c>
      <c r="K643" s="2" t="s">
        <v>11</v>
      </c>
      <c r="L643" s="3">
        <v>10350</v>
      </c>
      <c r="M643" s="3" t="str">
        <f>IF(N643=AD643,"UKIP","")</f>
        <v>UKIP</v>
      </c>
      <c r="N643" s="3">
        <v>5072</v>
      </c>
      <c r="O643" t="s">
        <v>41</v>
      </c>
      <c r="P643" s="3">
        <v>2501</v>
      </c>
      <c r="Q643" s="1">
        <v>2615</v>
      </c>
      <c r="R643" s="1">
        <v>50992</v>
      </c>
      <c r="T643">
        <f t="shared" ref="T643:T651" si="10">I643+L643+N643+P643+Q643</f>
        <v>32719</v>
      </c>
      <c r="Z643" s="1">
        <v>55</v>
      </c>
      <c r="AA643" s="1">
        <v>10350</v>
      </c>
      <c r="AB643" s="1">
        <v>12181</v>
      </c>
      <c r="AC643" s="1">
        <v>1735</v>
      </c>
      <c r="AD643" s="1">
        <v>5072</v>
      </c>
      <c r="AE643" s="1">
        <v>669</v>
      </c>
      <c r="AF643" s="1">
        <v>0</v>
      </c>
      <c r="AG643" s="1">
        <v>2501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211</v>
      </c>
      <c r="AN643" s="1"/>
      <c r="AO643" s="1" t="s">
        <v>1330</v>
      </c>
    </row>
    <row r="644" spans="1:41" x14ac:dyDescent="0.25">
      <c r="A644" s="1" t="s">
        <v>1333</v>
      </c>
      <c r="B644" s="1" t="s">
        <v>23</v>
      </c>
      <c r="C644" s="6" t="s">
        <v>2011</v>
      </c>
      <c r="D644" s="2" t="s">
        <v>1348</v>
      </c>
      <c r="F644" s="2" t="s">
        <v>10</v>
      </c>
      <c r="G644" s="2" t="s">
        <v>1350</v>
      </c>
      <c r="H644" s="2" t="s">
        <v>11</v>
      </c>
      <c r="I644" s="1">
        <v>26444</v>
      </c>
      <c r="J644" s="12" t="s">
        <v>2032</v>
      </c>
      <c r="K644" s="2" t="s">
        <v>6</v>
      </c>
      <c r="L644" s="3">
        <v>11588</v>
      </c>
      <c r="M644" s="3" t="str">
        <f>IF(N644=AD644,"UKIP","")</f>
        <v>UKIP</v>
      </c>
      <c r="N644" s="3">
        <v>5198</v>
      </c>
      <c r="O644" t="s">
        <v>2022</v>
      </c>
      <c r="P644" s="3">
        <v>4546</v>
      </c>
      <c r="Q644" s="1">
        <v>3663</v>
      </c>
      <c r="R644" s="1">
        <v>76365</v>
      </c>
      <c r="T644">
        <f t="shared" si="10"/>
        <v>51439</v>
      </c>
      <c r="Z644" s="1">
        <v>319</v>
      </c>
      <c r="AA644" s="1">
        <v>26444</v>
      </c>
      <c r="AB644" s="1">
        <v>11588</v>
      </c>
      <c r="AC644" s="1">
        <v>4546</v>
      </c>
      <c r="AD644" s="1">
        <v>5198</v>
      </c>
      <c r="AE644" s="1">
        <v>3086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577</v>
      </c>
      <c r="AN644" s="1"/>
      <c r="AO644" s="1" t="s">
        <v>1332</v>
      </c>
    </row>
    <row r="645" spans="1:41" x14ac:dyDescent="0.25">
      <c r="A645" s="1" t="s">
        <v>1335</v>
      </c>
      <c r="B645" s="1" t="s">
        <v>29</v>
      </c>
      <c r="C645" s="6" t="s">
        <v>2012</v>
      </c>
      <c r="D645" s="2" t="s">
        <v>1348</v>
      </c>
      <c r="F645" s="2" t="s">
        <v>10</v>
      </c>
      <c r="G645" s="2" t="s">
        <v>1350</v>
      </c>
      <c r="H645" s="2" t="s">
        <v>11</v>
      </c>
      <c r="I645" s="1">
        <v>26528</v>
      </c>
      <c r="J645" s="12" t="s">
        <v>2032</v>
      </c>
      <c r="K645" s="2" t="s">
        <v>6</v>
      </c>
      <c r="L645" s="3">
        <v>12377</v>
      </c>
      <c r="M645" s="3" t="str">
        <f>IF(N645=AD645,"UKIP","")</f>
        <v>UKIP</v>
      </c>
      <c r="N645" s="3">
        <v>6577</v>
      </c>
      <c r="O645" t="s">
        <v>2022</v>
      </c>
      <c r="P645" s="3">
        <v>2712</v>
      </c>
      <c r="Q645" s="1">
        <v>1699</v>
      </c>
      <c r="R645" s="1">
        <v>70629</v>
      </c>
      <c r="T645">
        <f t="shared" si="10"/>
        <v>49893</v>
      </c>
      <c r="Z645" s="1">
        <v>190</v>
      </c>
      <c r="AA645" s="1">
        <v>26528</v>
      </c>
      <c r="AB645" s="1">
        <v>12377</v>
      </c>
      <c r="AC645" s="1">
        <v>2712</v>
      </c>
      <c r="AD645" s="1">
        <v>6577</v>
      </c>
      <c r="AE645" s="1">
        <v>1699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/>
      <c r="AO645" s="1" t="s">
        <v>1334</v>
      </c>
    </row>
    <row r="646" spans="1:41" x14ac:dyDescent="0.25">
      <c r="A646" s="1" t="s">
        <v>1337</v>
      </c>
      <c r="B646" s="1" t="s">
        <v>26</v>
      </c>
      <c r="C646" s="6" t="s">
        <v>2013</v>
      </c>
      <c r="D646" s="2" t="s">
        <v>1348</v>
      </c>
      <c r="F646" s="2" t="s">
        <v>10</v>
      </c>
      <c r="G646" s="2" t="s">
        <v>1350</v>
      </c>
      <c r="H646" s="2" t="s">
        <v>11</v>
      </c>
      <c r="I646" s="1">
        <v>22394</v>
      </c>
      <c r="J646" s="12" t="s">
        <v>2032</v>
      </c>
      <c r="K646" s="2" t="s">
        <v>6</v>
      </c>
      <c r="L646" s="3">
        <v>9523</v>
      </c>
      <c r="M646" s="3" t="str">
        <f>IF(N646=AD646,"UKIP","")</f>
        <v>UKIP</v>
      </c>
      <c r="N646" s="3">
        <v>7967</v>
      </c>
      <c r="O646" t="s">
        <v>2028</v>
      </c>
      <c r="P646" s="3">
        <v>7211</v>
      </c>
      <c r="Q646" s="1">
        <v>2345</v>
      </c>
      <c r="R646" s="1">
        <v>77407</v>
      </c>
      <c r="T646">
        <f t="shared" si="10"/>
        <v>49440</v>
      </c>
      <c r="Z646" s="1">
        <v>108</v>
      </c>
      <c r="AA646" s="1">
        <v>22394</v>
      </c>
      <c r="AB646" s="1">
        <v>9523</v>
      </c>
      <c r="AC646" s="1">
        <v>1228</v>
      </c>
      <c r="AD646" s="1">
        <v>7967</v>
      </c>
      <c r="AE646" s="1">
        <v>1117</v>
      </c>
      <c r="AF646" s="1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0</v>
      </c>
      <c r="AL646" s="1">
        <v>0</v>
      </c>
      <c r="AM646" s="1">
        <v>7211</v>
      </c>
      <c r="AN646" s="1"/>
      <c r="AO646" s="1" t="s">
        <v>1336</v>
      </c>
    </row>
    <row r="647" spans="1:41" x14ac:dyDescent="0.25">
      <c r="A647" s="1" t="s">
        <v>1339</v>
      </c>
      <c r="B647" s="1" t="s">
        <v>29</v>
      </c>
      <c r="C647" s="6" t="s">
        <v>2014</v>
      </c>
      <c r="D647" s="2" t="s">
        <v>1348</v>
      </c>
      <c r="F647" s="2" t="s">
        <v>5</v>
      </c>
      <c r="G647" s="2" t="s">
        <v>1350</v>
      </c>
      <c r="H647" s="2" t="s">
        <v>6</v>
      </c>
      <c r="I647" s="1">
        <v>21693</v>
      </c>
      <c r="J647" s="12" t="s">
        <v>2032</v>
      </c>
      <c r="K647" s="2" t="s">
        <v>11</v>
      </c>
      <c r="L647" s="3">
        <v>11124</v>
      </c>
      <c r="M647" s="3" t="str">
        <f>IF(N647=AD647,"UKIP","")</f>
        <v>UKIP</v>
      </c>
      <c r="N647" s="3">
        <v>6354</v>
      </c>
      <c r="O647" t="s">
        <v>2022</v>
      </c>
      <c r="P647" s="3">
        <v>1927</v>
      </c>
      <c r="Q647" s="1">
        <v>2165</v>
      </c>
      <c r="R647" s="1">
        <v>75994</v>
      </c>
      <c r="T647">
        <f t="shared" si="10"/>
        <v>43263</v>
      </c>
      <c r="Z647" s="1">
        <v>168</v>
      </c>
      <c r="AA647" s="1">
        <v>11124</v>
      </c>
      <c r="AB647" s="1">
        <v>21693</v>
      </c>
      <c r="AC647" s="1">
        <v>1927</v>
      </c>
      <c r="AD647" s="1">
        <v>6354</v>
      </c>
      <c r="AE647" s="1">
        <v>1658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507</v>
      </c>
      <c r="AN647" s="1"/>
      <c r="AO647" s="1" t="s">
        <v>1338</v>
      </c>
    </row>
    <row r="648" spans="1:41" x14ac:dyDescent="0.25">
      <c r="A648" s="1" t="s">
        <v>1341</v>
      </c>
      <c r="B648" s="1" t="s">
        <v>80</v>
      </c>
      <c r="C648" s="6" t="s">
        <v>2015</v>
      </c>
      <c r="D648" s="2" t="s">
        <v>1348</v>
      </c>
      <c r="F648" s="2" t="s">
        <v>81</v>
      </c>
      <c r="G648" s="2" t="s">
        <v>1349</v>
      </c>
      <c r="H648" s="2" t="s">
        <v>11</v>
      </c>
      <c r="I648" s="1">
        <v>24178</v>
      </c>
      <c r="J648" s="12" t="s">
        <v>2033</v>
      </c>
      <c r="K648" s="2" t="s">
        <v>44</v>
      </c>
      <c r="L648" s="3">
        <v>18865</v>
      </c>
      <c r="M648" s="3" t="str">
        <f>IF(N648=AD648,"UKIP","")</f>
        <v>UKIP</v>
      </c>
      <c r="N648" s="3">
        <v>7646</v>
      </c>
      <c r="O648" t="s">
        <v>6</v>
      </c>
      <c r="P648" s="3">
        <v>4053</v>
      </c>
      <c r="Q648" s="1">
        <v>2191</v>
      </c>
      <c r="R648" s="1">
        <v>82447</v>
      </c>
      <c r="T648">
        <f t="shared" si="10"/>
        <v>56933</v>
      </c>
      <c r="Z648" s="1">
        <v>163</v>
      </c>
      <c r="AA648" s="1">
        <v>24178</v>
      </c>
      <c r="AB648" s="1">
        <v>4053</v>
      </c>
      <c r="AC648" s="1">
        <v>18865</v>
      </c>
      <c r="AD648" s="1">
        <v>7646</v>
      </c>
      <c r="AE648" s="1">
        <v>2191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/>
      <c r="AO648" s="1" t="s">
        <v>1340</v>
      </c>
    </row>
    <row r="649" spans="1:41" x14ac:dyDescent="0.25">
      <c r="A649" s="1" t="s">
        <v>1343</v>
      </c>
      <c r="B649" s="1" t="s">
        <v>4</v>
      </c>
      <c r="C649" s="6" t="s">
        <v>2016</v>
      </c>
      <c r="D649" s="2" t="s">
        <v>1348</v>
      </c>
      <c r="F649" s="2" t="s">
        <v>5</v>
      </c>
      <c r="G649" s="2" t="s">
        <v>1350</v>
      </c>
      <c r="H649" s="2" t="s">
        <v>6</v>
      </c>
      <c r="I649" s="1">
        <v>10871</v>
      </c>
      <c r="J649" s="12" t="s">
        <v>2032</v>
      </c>
      <c r="K649" s="2" t="s">
        <v>41</v>
      </c>
      <c r="L649" s="3">
        <v>10642</v>
      </c>
      <c r="M649" s="3" t="str">
        <f>IF(N649=AA649,"CON","")</f>
        <v>CON</v>
      </c>
      <c r="N649" s="3">
        <v>7393</v>
      </c>
      <c r="O649" t="s">
        <v>7</v>
      </c>
      <c r="P649" s="3">
        <v>5121</v>
      </c>
      <c r="Q649" s="1">
        <v>899</v>
      </c>
      <c r="R649" s="1">
        <v>49939</v>
      </c>
      <c r="T649">
        <f t="shared" si="10"/>
        <v>34926</v>
      </c>
      <c r="Z649" s="1">
        <v>67</v>
      </c>
      <c r="AA649" s="1">
        <v>7393</v>
      </c>
      <c r="AB649" s="1">
        <v>10871</v>
      </c>
      <c r="AC649" s="1">
        <v>751</v>
      </c>
      <c r="AD649" s="1">
        <v>5121</v>
      </c>
      <c r="AE649" s="1">
        <v>0</v>
      </c>
      <c r="AF649" s="1">
        <v>0</v>
      </c>
      <c r="AG649" s="1">
        <v>10642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148</v>
      </c>
      <c r="AN649" s="1"/>
      <c r="AO649" s="1" t="s">
        <v>1342</v>
      </c>
    </row>
    <row r="650" spans="1:41" x14ac:dyDescent="0.25">
      <c r="A650" s="1" t="s">
        <v>1345</v>
      </c>
      <c r="B650" s="1" t="s">
        <v>66</v>
      </c>
      <c r="C650" s="6" t="s">
        <v>2017</v>
      </c>
      <c r="D650" s="2" t="s">
        <v>1351</v>
      </c>
      <c r="F650" s="2" t="s">
        <v>5</v>
      </c>
      <c r="G650" s="2" t="s">
        <v>1349</v>
      </c>
      <c r="H650" s="2" t="s">
        <v>6</v>
      </c>
      <c r="I650" s="1">
        <v>20212</v>
      </c>
      <c r="J650" s="12" t="s">
        <v>2030</v>
      </c>
      <c r="K650" s="2" t="s">
        <v>11</v>
      </c>
      <c r="L650" s="3">
        <v>13496</v>
      </c>
      <c r="M650" s="3" t="str">
        <f>IF(N650=AD650,"UKIP","")</f>
        <v>UKIP</v>
      </c>
      <c r="N650" s="3">
        <v>4795</v>
      </c>
      <c r="O650" t="s">
        <v>214</v>
      </c>
      <c r="P650" s="3">
        <v>4791</v>
      </c>
      <c r="Q650" s="1">
        <v>4383</v>
      </c>
      <c r="R650" s="1">
        <v>75351</v>
      </c>
      <c r="T650">
        <f t="shared" si="10"/>
        <v>47677</v>
      </c>
      <c r="Z650" s="1">
        <v>224</v>
      </c>
      <c r="AA650" s="1">
        <v>13496</v>
      </c>
      <c r="AB650" s="1">
        <v>20212</v>
      </c>
      <c r="AC650" s="1">
        <v>3804</v>
      </c>
      <c r="AD650" s="1">
        <v>4795</v>
      </c>
      <c r="AE650" s="1">
        <v>4791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579</v>
      </c>
      <c r="AN650" s="1"/>
      <c r="AO650" s="1" t="s">
        <v>1344</v>
      </c>
    </row>
    <row r="651" spans="1:41" x14ac:dyDescent="0.25">
      <c r="A651" s="1" t="s">
        <v>1347</v>
      </c>
      <c r="B651" s="1" t="s">
        <v>66</v>
      </c>
      <c r="C651" s="6" t="s">
        <v>2018</v>
      </c>
      <c r="D651" s="2" t="s">
        <v>1348</v>
      </c>
      <c r="F651" s="2" t="s">
        <v>10</v>
      </c>
      <c r="G651" s="2" t="s">
        <v>1350</v>
      </c>
      <c r="H651" s="2" t="s">
        <v>11</v>
      </c>
      <c r="I651" s="1">
        <v>26477</v>
      </c>
      <c r="J651" s="12" t="s">
        <v>2032</v>
      </c>
      <c r="K651" s="2" t="s">
        <v>6</v>
      </c>
      <c r="L651" s="3">
        <v>13348</v>
      </c>
      <c r="M651" s="3" t="str">
        <f>IF(N651=AC651,"Lib Dem","")</f>
        <v>Lib Dem</v>
      </c>
      <c r="N651" s="3">
        <v>6269</v>
      </c>
      <c r="O651" t="s">
        <v>7</v>
      </c>
      <c r="P651" s="3">
        <v>5251</v>
      </c>
      <c r="Q651" s="1">
        <v>2558</v>
      </c>
      <c r="R651" s="1">
        <v>78561</v>
      </c>
      <c r="T651">
        <f>I651+L651+N651+P651+Q651</f>
        <v>53903</v>
      </c>
      <c r="Z651" s="1">
        <v>154</v>
      </c>
      <c r="AA651" s="1">
        <v>26477</v>
      </c>
      <c r="AB651" s="1">
        <v>13348</v>
      </c>
      <c r="AC651" s="1">
        <v>6269</v>
      </c>
      <c r="AD651" s="1">
        <v>5251</v>
      </c>
      <c r="AE651" s="1">
        <v>2558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/>
      <c r="AO651" s="1" t="s">
        <v>1346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3" sqref="A13"/>
    </sheetView>
  </sheetViews>
  <sheetFormatPr defaultRowHeight="15" x14ac:dyDescent="0.25"/>
  <sheetData>
    <row r="1" spans="1:1" x14ac:dyDescent="0.25">
      <c r="A1" s="13" t="s">
        <v>2037</v>
      </c>
    </row>
    <row r="2" spans="1:1" x14ac:dyDescent="0.25">
      <c r="A2" s="5" t="s">
        <v>2038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Election 2015 results</vt:lpstr>
      <vt:lpstr>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setup-Software Setup Account</cp:lastModifiedBy>
  <dcterms:created xsi:type="dcterms:W3CDTF">2015-05-25T07:47:17Z</dcterms:created>
  <dcterms:modified xsi:type="dcterms:W3CDTF">2015-09-11T08:56:41Z</dcterms:modified>
</cp:coreProperties>
</file>